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30" windowWidth="11340" windowHeight="8580"/>
  </bookViews>
  <sheets>
    <sheet name="Romana" sheetId="4" r:id="rId1"/>
  </sheets>
  <definedNames>
    <definedName name="_xlnm.Print_Area" localSheetId="0">Romana!$A$1:$BC$69</definedName>
  </definedNames>
  <calcPr calcId="125725" refMode="R1C1"/>
</workbook>
</file>

<file path=xl/calcChain.xml><?xml version="1.0" encoding="utf-8"?>
<calcChain xmlns="http://schemas.openxmlformats.org/spreadsheetml/2006/main">
  <c r="AR55" i="4"/>
  <c r="AQ55"/>
  <c r="AP55"/>
  <c r="AO55"/>
  <c r="W55"/>
  <c r="X55"/>
  <c r="Y55"/>
  <c r="Z55"/>
  <c r="AA55"/>
  <c r="AB55"/>
  <c r="AC55"/>
  <c r="AD55"/>
  <c r="AE55"/>
  <c r="AF55"/>
  <c r="AG55"/>
  <c r="AH55"/>
  <c r="D55"/>
  <c r="E55"/>
  <c r="F55"/>
  <c r="G55"/>
  <c r="H55"/>
  <c r="I55"/>
  <c r="J55"/>
  <c r="K55"/>
  <c r="L55"/>
  <c r="M55"/>
  <c r="N55"/>
  <c r="O55"/>
  <c r="P55"/>
  <c r="Q55"/>
  <c r="R55"/>
  <c r="S55"/>
  <c r="T55"/>
  <c r="U55"/>
  <c r="V55"/>
  <c r="C55"/>
  <c r="AR54"/>
  <c r="AQ54"/>
  <c r="AP54"/>
  <c r="AO54" s="1"/>
  <c r="AN54"/>
  <c r="AM54"/>
  <c r="AL54"/>
  <c r="AK54"/>
  <c r="AI54"/>
  <c r="AD54"/>
  <c r="W54" s="1"/>
  <c r="S54"/>
  <c r="L54" s="1"/>
  <c r="H54"/>
  <c r="C54" s="1"/>
  <c r="AR51"/>
  <c r="AQ51"/>
  <c r="AP51"/>
  <c r="AN51"/>
  <c r="AM51"/>
  <c r="AL51"/>
  <c r="AK51"/>
  <c r="AJ51"/>
  <c r="AI51"/>
  <c r="AD51"/>
  <c r="Y51"/>
  <c r="W51"/>
  <c r="S51"/>
  <c r="N51"/>
  <c r="L51"/>
  <c r="H51"/>
  <c r="E51"/>
  <c r="C51"/>
  <c r="AR50"/>
  <c r="AQ50"/>
  <c r="AP50"/>
  <c r="AN50"/>
  <c r="AM50"/>
  <c r="AL50"/>
  <c r="AK50"/>
  <c r="AJ50"/>
  <c r="AI50"/>
  <c r="AD50"/>
  <c r="Y50"/>
  <c r="W50"/>
  <c r="S50"/>
  <c r="N50"/>
  <c r="L50"/>
  <c r="H50"/>
  <c r="E50"/>
  <c r="C50"/>
  <c r="S17"/>
  <c r="L17" s="1"/>
  <c r="AR48"/>
  <c r="AQ48"/>
  <c r="AP48"/>
  <c r="AN48"/>
  <c r="AM48"/>
  <c r="AL48"/>
  <c r="AK48"/>
  <c r="AI48"/>
  <c r="AD48"/>
  <c r="W48" s="1"/>
  <c r="S48"/>
  <c r="L48" s="1"/>
  <c r="H48"/>
  <c r="C48" s="1"/>
  <c r="AR47"/>
  <c r="AQ47"/>
  <c r="AP47"/>
  <c r="AN47"/>
  <c r="AM47"/>
  <c r="AL47"/>
  <c r="AK47"/>
  <c r="AI47"/>
  <c r="AD47"/>
  <c r="W47" s="1"/>
  <c r="S47"/>
  <c r="L47" s="1"/>
  <c r="H47"/>
  <c r="C47" s="1"/>
  <c r="AR46"/>
  <c r="AQ46"/>
  <c r="AP46"/>
  <c r="AN46"/>
  <c r="AM46"/>
  <c r="AL46"/>
  <c r="AK46"/>
  <c r="AI46"/>
  <c r="AD46"/>
  <c r="W46" s="1"/>
  <c r="S46"/>
  <c r="L46" s="1"/>
  <c r="H46"/>
  <c r="C46" s="1"/>
  <c r="AR45"/>
  <c r="AQ45"/>
  <c r="AP45"/>
  <c r="AN45"/>
  <c r="AM45"/>
  <c r="AL45"/>
  <c r="AK45"/>
  <c r="AI45"/>
  <c r="AD45"/>
  <c r="W45" s="1"/>
  <c r="S45"/>
  <c r="L45" s="1"/>
  <c r="H45"/>
  <c r="C45" s="1"/>
  <c r="AR44"/>
  <c r="AQ44"/>
  <c r="AP44"/>
  <c r="AN44"/>
  <c r="AM44"/>
  <c r="AL44"/>
  <c r="AK44"/>
  <c r="AI44"/>
  <c r="AD44"/>
  <c r="W44" s="1"/>
  <c r="S44"/>
  <c r="L44" s="1"/>
  <c r="H44"/>
  <c r="C44" s="1"/>
  <c r="AR43"/>
  <c r="AQ43"/>
  <c r="AP43"/>
  <c r="AN43"/>
  <c r="AM43"/>
  <c r="AL43"/>
  <c r="AK43"/>
  <c r="AI43"/>
  <c r="AD43"/>
  <c r="W43" s="1"/>
  <c r="S43"/>
  <c r="L43" s="1"/>
  <c r="H43"/>
  <c r="C43" s="1"/>
  <c r="AR42"/>
  <c r="AQ42"/>
  <c r="AP42"/>
  <c r="AN42"/>
  <c r="AM42"/>
  <c r="AL42"/>
  <c r="AK42"/>
  <c r="AI42"/>
  <c r="AD42"/>
  <c r="W42" s="1"/>
  <c r="S42"/>
  <c r="L42" s="1"/>
  <c r="H42"/>
  <c r="C42" s="1"/>
  <c r="AR41"/>
  <c r="AQ41"/>
  <c r="AP41"/>
  <c r="AN41"/>
  <c r="AM41"/>
  <c r="AL41"/>
  <c r="AK41"/>
  <c r="AI41"/>
  <c r="AD41"/>
  <c r="W41" s="1"/>
  <c r="S41"/>
  <c r="L41" s="1"/>
  <c r="H41"/>
  <c r="C41" s="1"/>
  <c r="AR40"/>
  <c r="AQ40"/>
  <c r="AP40"/>
  <c r="AN40"/>
  <c r="AM40"/>
  <c r="AL40"/>
  <c r="AK40"/>
  <c r="AI40"/>
  <c r="AD40"/>
  <c r="W40" s="1"/>
  <c r="S40"/>
  <c r="L40" s="1"/>
  <c r="H40"/>
  <c r="C40" s="1"/>
  <c r="AR39"/>
  <c r="AQ39"/>
  <c r="AP39"/>
  <c r="AN39"/>
  <c r="AM39"/>
  <c r="AL39"/>
  <c r="AK39"/>
  <c r="AI39"/>
  <c r="AD39"/>
  <c r="W39" s="1"/>
  <c r="S39"/>
  <c r="L39" s="1"/>
  <c r="H39"/>
  <c r="C39" s="1"/>
  <c r="AR38"/>
  <c r="AQ38"/>
  <c r="AP38"/>
  <c r="AN38"/>
  <c r="AM38"/>
  <c r="AL38"/>
  <c r="AK38"/>
  <c r="AI38"/>
  <c r="AD38"/>
  <c r="W38" s="1"/>
  <c r="S38"/>
  <c r="L38" s="1"/>
  <c r="H38"/>
  <c r="C38" s="1"/>
  <c r="AR37"/>
  <c r="AQ37"/>
  <c r="AP37"/>
  <c r="AN37"/>
  <c r="AM37"/>
  <c r="AL37"/>
  <c r="AK37"/>
  <c r="AI37"/>
  <c r="AD37"/>
  <c r="W37" s="1"/>
  <c r="S37"/>
  <c r="L37" s="1"/>
  <c r="H37"/>
  <c r="C37" s="1"/>
  <c r="AR36"/>
  <c r="AQ36"/>
  <c r="AP36"/>
  <c r="AN36"/>
  <c r="AM36"/>
  <c r="AL36"/>
  <c r="AK36"/>
  <c r="AI36"/>
  <c r="AD36"/>
  <c r="W36" s="1"/>
  <c r="S36"/>
  <c r="L36" s="1"/>
  <c r="H36"/>
  <c r="C36" s="1"/>
  <c r="AR35"/>
  <c r="AQ35"/>
  <c r="AP35"/>
  <c r="AN35"/>
  <c r="AM35"/>
  <c r="AL35"/>
  <c r="AK35"/>
  <c r="AI35"/>
  <c r="AD35"/>
  <c r="W35" s="1"/>
  <c r="S35"/>
  <c r="L35" s="1"/>
  <c r="H35"/>
  <c r="C35" s="1"/>
  <c r="AR34"/>
  <c r="AQ34"/>
  <c r="AP34"/>
  <c r="AN34"/>
  <c r="AM34"/>
  <c r="AL34"/>
  <c r="AK34"/>
  <c r="AI34"/>
  <c r="AD34"/>
  <c r="W34" s="1"/>
  <c r="S34"/>
  <c r="L34" s="1"/>
  <c r="H34"/>
  <c r="C34" s="1"/>
  <c r="AR33"/>
  <c r="AQ33"/>
  <c r="AP33"/>
  <c r="AN33"/>
  <c r="AM33"/>
  <c r="AL33"/>
  <c r="AK33"/>
  <c r="AI33"/>
  <c r="AD33"/>
  <c r="W33" s="1"/>
  <c r="S33"/>
  <c r="L33" s="1"/>
  <c r="H33"/>
  <c r="C33" s="1"/>
  <c r="AR32"/>
  <c r="AQ32"/>
  <c r="AP32"/>
  <c r="AN32"/>
  <c r="AM32"/>
  <c r="AL32"/>
  <c r="AK32"/>
  <c r="AI32"/>
  <c r="AD32"/>
  <c r="W32" s="1"/>
  <c r="S32"/>
  <c r="L32" s="1"/>
  <c r="H32"/>
  <c r="C32" s="1"/>
  <c r="AR31"/>
  <c r="AQ31"/>
  <c r="AP31"/>
  <c r="AN31"/>
  <c r="AM31"/>
  <c r="AL31"/>
  <c r="AK31"/>
  <c r="AI31"/>
  <c r="AD31"/>
  <c r="W31" s="1"/>
  <c r="S31"/>
  <c r="L31" s="1"/>
  <c r="H31"/>
  <c r="C31" s="1"/>
  <c r="AR30"/>
  <c r="AQ30"/>
  <c r="AP30"/>
  <c r="AN30"/>
  <c r="AM30"/>
  <c r="AL30"/>
  <c r="AK30"/>
  <c r="AI30"/>
  <c r="AD30"/>
  <c r="W30" s="1"/>
  <c r="S30"/>
  <c r="L30" s="1"/>
  <c r="H30"/>
  <c r="C30" s="1"/>
  <c r="AR29"/>
  <c r="AQ29"/>
  <c r="AP29"/>
  <c r="AN29"/>
  <c r="AM29"/>
  <c r="AL29"/>
  <c r="AK29"/>
  <c r="AI29"/>
  <c r="AD29"/>
  <c r="W29" s="1"/>
  <c r="S29"/>
  <c r="L29" s="1"/>
  <c r="H29"/>
  <c r="C29" s="1"/>
  <c r="AR28"/>
  <c r="AQ28"/>
  <c r="AP28"/>
  <c r="AN28"/>
  <c r="AM28"/>
  <c r="AL28"/>
  <c r="AK28"/>
  <c r="AI28"/>
  <c r="AD28"/>
  <c r="W28" s="1"/>
  <c r="S28"/>
  <c r="L28" s="1"/>
  <c r="H28"/>
  <c r="C28" s="1"/>
  <c r="AR27"/>
  <c r="AQ27"/>
  <c r="AP27"/>
  <c r="AN27"/>
  <c r="AM27"/>
  <c r="AL27"/>
  <c r="AK27"/>
  <c r="AI27"/>
  <c r="AD27"/>
  <c r="W27" s="1"/>
  <c r="S27"/>
  <c r="L27" s="1"/>
  <c r="H27"/>
  <c r="C27" s="1"/>
  <c r="AR26"/>
  <c r="AQ26"/>
  <c r="AP26"/>
  <c r="AN26"/>
  <c r="AM26"/>
  <c r="AL26"/>
  <c r="AK26"/>
  <c r="AI26"/>
  <c r="AD26"/>
  <c r="W26" s="1"/>
  <c r="S26"/>
  <c r="L26" s="1"/>
  <c r="H26"/>
  <c r="C26" s="1"/>
  <c r="AR25"/>
  <c r="AQ25"/>
  <c r="AP25"/>
  <c r="AN25"/>
  <c r="AM25"/>
  <c r="AL25"/>
  <c r="AK25"/>
  <c r="AI25"/>
  <c r="AD25"/>
  <c r="W25" s="1"/>
  <c r="S25"/>
  <c r="L25" s="1"/>
  <c r="H25"/>
  <c r="C25" s="1"/>
  <c r="AR24"/>
  <c r="AQ24"/>
  <c r="AP24"/>
  <c r="AN24"/>
  <c r="AM24"/>
  <c r="AL24"/>
  <c r="AK24"/>
  <c r="AI24"/>
  <c r="AD24"/>
  <c r="W24" s="1"/>
  <c r="S24"/>
  <c r="L24" s="1"/>
  <c r="H24"/>
  <c r="C24" s="1"/>
  <c r="AR23"/>
  <c r="AQ23"/>
  <c r="AP23"/>
  <c r="AN23"/>
  <c r="AM23"/>
  <c r="AL23"/>
  <c r="AK23"/>
  <c r="AI23"/>
  <c r="AD23"/>
  <c r="W23" s="1"/>
  <c r="S23"/>
  <c r="L23" s="1"/>
  <c r="H23"/>
  <c r="C23" s="1"/>
  <c r="AR22"/>
  <c r="AQ22"/>
  <c r="AP22"/>
  <c r="AN22"/>
  <c r="AM22"/>
  <c r="AL22"/>
  <c r="AK22"/>
  <c r="AI22"/>
  <c r="AD22"/>
  <c r="W22" s="1"/>
  <c r="S22"/>
  <c r="L22" s="1"/>
  <c r="H22"/>
  <c r="C22" s="1"/>
  <c r="AR21"/>
  <c r="AQ21"/>
  <c r="AP21"/>
  <c r="AN21"/>
  <c r="AM21"/>
  <c r="AL21"/>
  <c r="AK21"/>
  <c r="AI21"/>
  <c r="AD21"/>
  <c r="W21" s="1"/>
  <c r="S21"/>
  <c r="L21" s="1"/>
  <c r="H21"/>
  <c r="C21" s="1"/>
  <c r="AR20"/>
  <c r="AQ20"/>
  <c r="AP20"/>
  <c r="AN20"/>
  <c r="AM20"/>
  <c r="AL20"/>
  <c r="AK20"/>
  <c r="AI20"/>
  <c r="AD20"/>
  <c r="W20" s="1"/>
  <c r="S20"/>
  <c r="L20" s="1"/>
  <c r="H20"/>
  <c r="C20" s="1"/>
  <c r="AR19"/>
  <c r="AQ19"/>
  <c r="AP19"/>
  <c r="AN19"/>
  <c r="AM19"/>
  <c r="AL19"/>
  <c r="AK19"/>
  <c r="AI19"/>
  <c r="AD19"/>
  <c r="W19" s="1"/>
  <c r="S19"/>
  <c r="L19" s="1"/>
  <c r="H19"/>
  <c r="C19" s="1"/>
  <c r="AR18"/>
  <c r="AQ18"/>
  <c r="AP18"/>
  <c r="AN18"/>
  <c r="AM18"/>
  <c r="AL18"/>
  <c r="AK18"/>
  <c r="AI18"/>
  <c r="AD18"/>
  <c r="W18" s="1"/>
  <c r="S18"/>
  <c r="L18" s="1"/>
  <c r="H18"/>
  <c r="C18" s="1"/>
  <c r="AR17"/>
  <c r="AQ17"/>
  <c r="AP17"/>
  <c r="AN17"/>
  <c r="AM17"/>
  <c r="AL17"/>
  <c r="AK17"/>
  <c r="AI17"/>
  <c r="AI55" s="1"/>
  <c r="AD17"/>
  <c r="W17" s="1"/>
  <c r="H17"/>
  <c r="C17" s="1"/>
  <c r="AJ54" l="1"/>
  <c r="AH54"/>
  <c r="AK55"/>
  <c r="AO50"/>
  <c r="AH50" s="1"/>
  <c r="AO51"/>
  <c r="AH51" s="1"/>
  <c r="AJ46"/>
  <c r="AM55"/>
  <c r="AN55"/>
  <c r="AL55"/>
  <c r="AO24"/>
  <c r="AH24" s="1"/>
  <c r="AJ20"/>
  <c r="AO48"/>
  <c r="AH48" s="1"/>
  <c r="AJ48"/>
  <c r="AO47"/>
  <c r="AH47" s="1"/>
  <c r="AJ47"/>
  <c r="AO46"/>
  <c r="AH46" s="1"/>
  <c r="AO45"/>
  <c r="AH45" s="1"/>
  <c r="AJ45"/>
  <c r="AO44"/>
  <c r="AH44" s="1"/>
  <c r="AJ44"/>
  <c r="AO43"/>
  <c r="AH43" s="1"/>
  <c r="AJ43"/>
  <c r="AO42"/>
  <c r="AH42" s="1"/>
  <c r="AJ42"/>
  <c r="AO41"/>
  <c r="AH41" s="1"/>
  <c r="AJ41"/>
  <c r="AO40"/>
  <c r="AH40" s="1"/>
  <c r="AJ40"/>
  <c r="AO39"/>
  <c r="AH39" s="1"/>
  <c r="AJ39"/>
  <c r="AO38"/>
  <c r="AH38" s="1"/>
  <c r="AJ38"/>
  <c r="AO37"/>
  <c r="AH37" s="1"/>
  <c r="AJ37"/>
  <c r="AO36"/>
  <c r="AH36" s="1"/>
  <c r="AJ36"/>
  <c r="AO35"/>
  <c r="AH35" s="1"/>
  <c r="AJ35"/>
  <c r="AO34"/>
  <c r="AH34" s="1"/>
  <c r="AJ34"/>
  <c r="AO33"/>
  <c r="AH33" s="1"/>
  <c r="AJ33"/>
  <c r="AO32"/>
  <c r="AH32" s="1"/>
  <c r="AJ32"/>
  <c r="AO31"/>
  <c r="AH31" s="1"/>
  <c r="AJ31"/>
  <c r="AO30"/>
  <c r="AH30" s="1"/>
  <c r="AJ30"/>
  <c r="AO29"/>
  <c r="AH29" s="1"/>
  <c r="AJ29"/>
  <c r="AO28"/>
  <c r="AH28" s="1"/>
  <c r="AJ28"/>
  <c r="AO27"/>
  <c r="AH27" s="1"/>
  <c r="AJ27"/>
  <c r="AO26"/>
  <c r="AH26" s="1"/>
  <c r="AJ26"/>
  <c r="AO25"/>
  <c r="AH25" s="1"/>
  <c r="AJ25"/>
  <c r="AJ24"/>
  <c r="AO23"/>
  <c r="AH23" s="1"/>
  <c r="AJ23"/>
  <c r="AO22"/>
  <c r="AH22" s="1"/>
  <c r="AJ22"/>
  <c r="AO21"/>
  <c r="AH21" s="1"/>
  <c r="AJ21"/>
  <c r="AO20"/>
  <c r="AH20" s="1"/>
  <c r="AO19"/>
  <c r="AH19" s="1"/>
  <c r="AJ19"/>
  <c r="AO18"/>
  <c r="AH18" s="1"/>
  <c r="AJ18"/>
  <c r="AO17"/>
  <c r="AH17" s="1"/>
  <c r="AJ17"/>
  <c r="AJ55" l="1"/>
</calcChain>
</file>

<file path=xl/sharedStrings.xml><?xml version="1.0" encoding="utf-8"?>
<sst xmlns="http://schemas.openxmlformats.org/spreadsheetml/2006/main" count="203" uniqueCount="73">
  <si>
    <t>Total</t>
  </si>
  <si>
    <t>Executat</t>
  </si>
  <si>
    <t>Inclusiv</t>
  </si>
  <si>
    <t>inclusiv</t>
  </si>
  <si>
    <t>compensarea diferenţei de tarife la energia electrică şi gazele naturale</t>
  </si>
  <si>
    <t>Unitatea administrativ-teritorială</t>
  </si>
  <si>
    <t>Raportul</t>
  </si>
  <si>
    <t>privind transferurile de la bugetul de stat la bugetele raionale, la bugetele municipale Chişinău şi Bălţi</t>
  </si>
  <si>
    <t>şi la bugetul central al unitaţii teritoriale autonome Gagauzia</t>
  </si>
  <si>
    <t>transferuri categoriale, total</t>
  </si>
  <si>
    <t>transferuri categoriale</t>
  </si>
  <si>
    <t>transferuri categoriale complimentare</t>
  </si>
  <si>
    <t>transferuri cu destinație specială</t>
  </si>
  <si>
    <t>transferuri pentru cheltuieli capitale</t>
  </si>
  <si>
    <t>compensarea veniturilor ratate</t>
  </si>
  <si>
    <t>Aprobat</t>
  </si>
  <si>
    <t>Precizat</t>
  </si>
  <si>
    <t>Devieri(+,-)</t>
  </si>
  <si>
    <t>În %%</t>
  </si>
  <si>
    <t>Executat față de precizat</t>
  </si>
  <si>
    <t>Ministrul Finanţelor</t>
  </si>
  <si>
    <t>Şeful direcţiei bugetelor unităţilor administrativ</t>
  </si>
  <si>
    <t>`-teritoriale</t>
  </si>
  <si>
    <t xml:space="preserve">Şeful direcţiei rapoarte </t>
  </si>
  <si>
    <t>transferuri din fondul de susţinere financiară a teritoriilor</t>
  </si>
  <si>
    <t>dintre care</t>
  </si>
  <si>
    <t>(conform anexei nr.7 la Legea bugetului de stat pe anul 2013)</t>
  </si>
  <si>
    <t>Şeful Direcţiei generale Trezoreria de Stat</t>
  </si>
  <si>
    <t>transferuri pentru procurarea unităţilor de transport şcolar</t>
  </si>
  <si>
    <t>transferuri pentru procurarea mobilierului şcolar</t>
  </si>
  <si>
    <t>Chisinau</t>
  </si>
  <si>
    <t xml:space="preserve">      </t>
  </si>
  <si>
    <t>Balti</t>
  </si>
  <si>
    <t>Anenii Noi</t>
  </si>
  <si>
    <t>Basarabeasca</t>
  </si>
  <si>
    <t>Briceni</t>
  </si>
  <si>
    <t>Cahul</t>
  </si>
  <si>
    <t>Cantemir</t>
  </si>
  <si>
    <t>Calarasi</t>
  </si>
  <si>
    <t>Causeni</t>
  </si>
  <si>
    <t>Cimislia</t>
  </si>
  <si>
    <t>Criuleni</t>
  </si>
  <si>
    <t>Donduseni</t>
  </si>
  <si>
    <t>Drochia</t>
  </si>
  <si>
    <t>Dubasari</t>
  </si>
  <si>
    <t>Edinet</t>
  </si>
  <si>
    <t>Falesti</t>
  </si>
  <si>
    <t>Floresti</t>
  </si>
  <si>
    <t>Glodeni</t>
  </si>
  <si>
    <t>Hincesti</t>
  </si>
  <si>
    <t>Ialoveni</t>
  </si>
  <si>
    <t>Leova</t>
  </si>
  <si>
    <t>Nisporeni</t>
  </si>
  <si>
    <t>Ocnita</t>
  </si>
  <si>
    <t>Orhei</t>
  </si>
  <si>
    <t>Rezina</t>
  </si>
  <si>
    <t>Riscani</t>
  </si>
  <si>
    <t>Singerei</t>
  </si>
  <si>
    <t>Soroca</t>
  </si>
  <si>
    <t>Straseni</t>
  </si>
  <si>
    <t>Soldanesti</t>
  </si>
  <si>
    <t>Stefan-Voda</t>
  </si>
  <si>
    <t>Taraclia</t>
  </si>
  <si>
    <t>Telenesti</t>
  </si>
  <si>
    <t>Ungheni</t>
  </si>
  <si>
    <t xml:space="preserve">Raionul </t>
  </si>
  <si>
    <t>Municipiul</t>
  </si>
  <si>
    <t xml:space="preserve">Unitatea teritorială </t>
  </si>
  <si>
    <t>autonomă Gagauzia</t>
  </si>
  <si>
    <t>mii lei</t>
  </si>
  <si>
    <t>pagina 1</t>
  </si>
  <si>
    <t>pagina 2</t>
  </si>
  <si>
    <t>Anexa 7</t>
  </si>
</sst>
</file>

<file path=xl/styles.xml><?xml version="1.0" encoding="utf-8"?>
<styleSheet xmlns="http://schemas.openxmlformats.org/spreadsheetml/2006/main">
  <numFmts count="2">
    <numFmt numFmtId="164" formatCode="#\ ##0.0;\-\ #\ ##0.0;"/>
    <numFmt numFmtId="165" formatCode="#,##0.0"/>
  </numFmts>
  <fonts count="6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0" fontId="1" fillId="0" borderId="0" xfId="0" applyFont="1" applyFill="1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/>
    <xf numFmtId="0" fontId="1" fillId="0" borderId="0" xfId="0" applyFont="1" applyAlignment="1"/>
    <xf numFmtId="0" fontId="3" fillId="0" borderId="0" xfId="0" applyFont="1" applyAlignment="1"/>
    <xf numFmtId="0" fontId="3" fillId="0" borderId="0" xfId="0" applyFont="1"/>
    <xf numFmtId="0" fontId="0" fillId="0" borderId="2" xfId="0" applyBorder="1" applyAlignment="1">
      <alignment horizontal="center" vertical="center" wrapText="1"/>
    </xf>
    <xf numFmtId="0" fontId="0" fillId="0" borderId="0" xfId="0" applyFont="1"/>
    <xf numFmtId="164" fontId="1" fillId="0" borderId="0" xfId="0" applyNumberFormat="1" applyFont="1" applyBorder="1"/>
    <xf numFmtId="164" fontId="1" fillId="0" borderId="0" xfId="0" applyNumberFormat="1" applyFont="1"/>
    <xf numFmtId="0" fontId="4" fillId="0" borderId="14" xfId="0" applyFont="1" applyBorder="1" applyAlignment="1">
      <alignment horizontal="right"/>
    </xf>
    <xf numFmtId="164" fontId="4" fillId="0" borderId="14" xfId="0" applyNumberFormat="1" applyFont="1" applyBorder="1" applyAlignment="1">
      <alignment horizontal="right"/>
    </xf>
    <xf numFmtId="0" fontId="1" fillId="0" borderId="0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165" fontId="5" fillId="0" borderId="0" xfId="0" applyNumberFormat="1" applyFont="1" applyFill="1" applyBorder="1" applyAlignment="1">
      <alignment horizontal="right" wrapText="1"/>
    </xf>
    <xf numFmtId="165" fontId="5" fillId="0" borderId="0" xfId="0" applyNumberFormat="1" applyFont="1" applyBorder="1" applyAlignment="1"/>
    <xf numFmtId="165" fontId="5" fillId="0" borderId="0" xfId="0" applyNumberFormat="1" applyFont="1" applyBorder="1"/>
    <xf numFmtId="164" fontId="1" fillId="0" borderId="0" xfId="0" applyNumberFormat="1" applyFont="1" applyFill="1" applyBorder="1"/>
    <xf numFmtId="164" fontId="1" fillId="0" borderId="0" xfId="0" applyNumberFormat="1" applyFont="1" applyFill="1"/>
    <xf numFmtId="165" fontId="1" fillId="0" borderId="0" xfId="0" applyNumberFormat="1" applyFont="1"/>
    <xf numFmtId="1" fontId="1" fillId="0" borderId="0" xfId="0" applyNumberFormat="1" applyFont="1"/>
    <xf numFmtId="0" fontId="1" fillId="0" borderId="0" xfId="0" applyFont="1" applyBorder="1" applyAlignment="1">
      <alignment horizontal="center" vertical="center" wrapText="1"/>
    </xf>
    <xf numFmtId="0" fontId="4" fillId="0" borderId="0" xfId="0" applyFont="1" applyAlignment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4" fillId="0" borderId="7" xfId="0" applyFont="1" applyBorder="1" applyAlignment="1">
      <alignment horizontal="left" vertical="center" wrapText="1"/>
    </xf>
    <xf numFmtId="0" fontId="0" fillId="0" borderId="4" xfId="0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0" fillId="0" borderId="12" xfId="0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4" fillId="0" borderId="0" xfId="0" applyFont="1" applyBorder="1" applyAlignment="1">
      <alignment horizontal="right"/>
    </xf>
    <xf numFmtId="164" fontId="4" fillId="0" borderId="0" xfId="0" applyNumberFormat="1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H69"/>
  <sheetViews>
    <sheetView showZeros="0" tabSelected="1" view="pageBreakPreview" topLeftCell="A22" zoomScaleNormal="100" zoomScaleSheetLayoutView="100" workbookViewId="0">
      <selection activeCell="K49" sqref="K49"/>
    </sheetView>
  </sheetViews>
  <sheetFormatPr defaultRowHeight="12.75"/>
  <cols>
    <col min="1" max="1" width="5.28515625" style="1" customWidth="1"/>
    <col min="2" max="2" width="25.42578125" style="1" customWidth="1"/>
    <col min="3" max="22" width="14.7109375" style="1" customWidth="1"/>
    <col min="23" max="23" width="11.42578125" style="1" customWidth="1"/>
    <col min="24" max="24" width="11.5703125" style="1" customWidth="1"/>
    <col min="25" max="25" width="11" style="1" customWidth="1"/>
    <col min="26" max="26" width="10.5703125" style="1" customWidth="1"/>
    <col min="27" max="27" width="12.85546875" style="1" customWidth="1"/>
    <col min="28" max="29" width="11.5703125" style="1" customWidth="1"/>
    <col min="30" max="31" width="10.85546875" style="1" customWidth="1"/>
    <col min="32" max="32" width="12.140625" style="1" customWidth="1"/>
    <col min="33" max="33" width="9.5703125" style="1" customWidth="1"/>
    <col min="34" max="34" width="10.42578125" style="1" customWidth="1"/>
    <col min="35" max="35" width="10.7109375" style="1" customWidth="1"/>
    <col min="36" max="36" width="10" style="1" customWidth="1"/>
    <col min="37" max="37" width="9.85546875" style="1" customWidth="1"/>
    <col min="38" max="38" width="11.140625" style="1" customWidth="1"/>
    <col min="39" max="39" width="9.7109375" style="1" customWidth="1"/>
    <col min="40" max="40" width="10.28515625" style="1" customWidth="1"/>
    <col min="41" max="41" width="9.5703125" style="1" customWidth="1"/>
    <col min="42" max="42" width="10.85546875" style="1" customWidth="1"/>
    <col min="43" max="43" width="11.42578125" style="1" customWidth="1"/>
    <col min="44" max="44" width="10.85546875" style="1" customWidth="1"/>
    <col min="45" max="45" width="9.42578125" style="1" customWidth="1"/>
    <col min="46" max="46" width="11" style="1" customWidth="1"/>
    <col min="47" max="16384" width="9.140625" style="1"/>
  </cols>
  <sheetData>
    <row r="1" spans="1:60">
      <c r="U1" s="27" t="s">
        <v>72</v>
      </c>
      <c r="V1" s="59"/>
      <c r="AH1" s="2"/>
      <c r="AI1" s="2"/>
      <c r="AJ1" s="2"/>
      <c r="AK1" s="2"/>
      <c r="AL1" s="2"/>
      <c r="AM1" s="2"/>
      <c r="AN1" s="2"/>
      <c r="AO1" s="2"/>
      <c r="AP1" s="2"/>
      <c r="AQ1" s="2"/>
      <c r="BA1"/>
    </row>
    <row r="2" spans="1:60">
      <c r="BA2" s="6"/>
    </row>
    <row r="3" spans="1:60">
      <c r="A3" s="27" t="s">
        <v>6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T3" s="5"/>
      <c r="AU3" s="5"/>
      <c r="BA3" s="6"/>
    </row>
    <row r="4" spans="1:60">
      <c r="A4" s="27" t="s">
        <v>7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T4" s="5"/>
      <c r="AU4" s="5"/>
      <c r="BA4" s="5"/>
    </row>
    <row r="5" spans="1:60">
      <c r="A5" s="27" t="s">
        <v>8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T5" s="5"/>
      <c r="AU5" s="5"/>
      <c r="BA5" s="5"/>
    </row>
    <row r="6" spans="1:60">
      <c r="A6" s="27" t="s">
        <v>26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T6" s="5"/>
      <c r="AU6" s="5"/>
      <c r="BA6" s="5"/>
    </row>
    <row r="7" spans="1:60">
      <c r="U7"/>
      <c r="V7" t="s">
        <v>70</v>
      </c>
      <c r="BC7" t="s">
        <v>71</v>
      </c>
    </row>
    <row r="8" spans="1:60" ht="15.75" customHeight="1">
      <c r="U8" t="s">
        <v>69</v>
      </c>
      <c r="V8"/>
      <c r="BA8" s="26" t="s">
        <v>69</v>
      </c>
    </row>
    <row r="9" spans="1:60" ht="19.5" customHeight="1">
      <c r="A9" s="45" t="s">
        <v>5</v>
      </c>
      <c r="B9" s="46"/>
      <c r="C9" s="52" t="s">
        <v>15</v>
      </c>
      <c r="D9" s="53"/>
      <c r="E9" s="53"/>
      <c r="F9" s="53"/>
      <c r="G9" s="53"/>
      <c r="H9" s="53"/>
      <c r="I9" s="53"/>
      <c r="J9" s="53"/>
      <c r="K9" s="54"/>
      <c r="L9" s="52" t="s">
        <v>16</v>
      </c>
      <c r="M9" s="53"/>
      <c r="N9" s="53"/>
      <c r="O9" s="53"/>
      <c r="P9" s="53"/>
      <c r="Q9" s="53"/>
      <c r="R9" s="53"/>
      <c r="S9" s="53"/>
      <c r="T9" s="53"/>
      <c r="U9" s="53"/>
      <c r="V9" s="54"/>
      <c r="W9" s="52" t="s">
        <v>1</v>
      </c>
      <c r="X9" s="53"/>
      <c r="Y9" s="53"/>
      <c r="Z9" s="53"/>
      <c r="AA9" s="53"/>
      <c r="AB9" s="53"/>
      <c r="AC9" s="53"/>
      <c r="AD9" s="53"/>
      <c r="AE9" s="53"/>
      <c r="AF9" s="53"/>
      <c r="AG9" s="54"/>
      <c r="AH9" s="32" t="s">
        <v>19</v>
      </c>
      <c r="AI9" s="61"/>
      <c r="AJ9" s="61"/>
      <c r="AK9" s="61"/>
      <c r="AL9" s="61"/>
      <c r="AM9" s="61"/>
      <c r="AN9" s="61"/>
      <c r="AO9" s="61"/>
      <c r="AP9" s="61"/>
      <c r="AQ9" s="61"/>
      <c r="AR9" s="61"/>
      <c r="AS9" s="61"/>
      <c r="AT9" s="61"/>
      <c r="AU9" s="61"/>
      <c r="AV9" s="61"/>
      <c r="AW9" s="61"/>
      <c r="AX9" s="61"/>
      <c r="AY9" s="61"/>
      <c r="AZ9" s="61"/>
      <c r="BA9" s="61"/>
      <c r="BB9" s="61"/>
      <c r="BC9" s="62"/>
    </row>
    <row r="10" spans="1:60" ht="19.5" customHeight="1">
      <c r="A10" s="47"/>
      <c r="B10" s="48"/>
      <c r="C10" s="55"/>
      <c r="D10" s="56"/>
      <c r="E10" s="56"/>
      <c r="F10" s="56"/>
      <c r="G10" s="56"/>
      <c r="H10" s="56"/>
      <c r="I10" s="56"/>
      <c r="J10" s="56"/>
      <c r="K10" s="57"/>
      <c r="L10" s="55"/>
      <c r="M10" s="56"/>
      <c r="N10" s="56"/>
      <c r="O10" s="56"/>
      <c r="P10" s="56"/>
      <c r="Q10" s="56"/>
      <c r="R10" s="56"/>
      <c r="S10" s="56"/>
      <c r="T10" s="56"/>
      <c r="U10" s="56"/>
      <c r="V10" s="57"/>
      <c r="W10" s="55"/>
      <c r="X10" s="56"/>
      <c r="Y10" s="56"/>
      <c r="Z10" s="56"/>
      <c r="AA10" s="56"/>
      <c r="AB10" s="56"/>
      <c r="AC10" s="56"/>
      <c r="AD10" s="56"/>
      <c r="AE10" s="56"/>
      <c r="AF10" s="56"/>
      <c r="AG10" s="57"/>
      <c r="AH10" s="43" t="s">
        <v>17</v>
      </c>
      <c r="AI10" s="58"/>
      <c r="AJ10" s="58"/>
      <c r="AK10" s="58"/>
      <c r="AL10" s="58"/>
      <c r="AM10" s="58"/>
      <c r="AN10" s="58"/>
      <c r="AO10" s="58"/>
      <c r="AP10" s="58"/>
      <c r="AQ10" s="58"/>
      <c r="AR10" s="58"/>
      <c r="AS10" s="43" t="s">
        <v>18</v>
      </c>
      <c r="AT10" s="58"/>
      <c r="AU10" s="58"/>
      <c r="AV10" s="58"/>
      <c r="AW10" s="58"/>
      <c r="AX10" s="58"/>
      <c r="AY10" s="58"/>
      <c r="AZ10" s="58"/>
      <c r="BA10" s="58"/>
      <c r="BB10" s="58"/>
      <c r="BC10" s="58"/>
    </row>
    <row r="11" spans="1:60" ht="12.75" customHeight="1">
      <c r="A11" s="47"/>
      <c r="B11" s="48"/>
      <c r="C11" s="58" t="s">
        <v>0</v>
      </c>
      <c r="D11" s="31" t="s">
        <v>2</v>
      </c>
      <c r="E11" s="31"/>
      <c r="F11" s="31"/>
      <c r="G11" s="31"/>
      <c r="H11" s="31"/>
      <c r="I11" s="31"/>
      <c r="J11" s="31"/>
      <c r="K11" s="31"/>
      <c r="L11" s="58" t="s">
        <v>0</v>
      </c>
      <c r="M11" s="31" t="s">
        <v>2</v>
      </c>
      <c r="N11" s="31"/>
      <c r="O11" s="31"/>
      <c r="P11" s="31"/>
      <c r="Q11" s="31"/>
      <c r="R11" s="31"/>
      <c r="S11" s="31"/>
      <c r="T11" s="31"/>
      <c r="U11" s="31"/>
      <c r="V11" s="31"/>
      <c r="W11" s="58" t="s">
        <v>0</v>
      </c>
      <c r="X11" s="31" t="s">
        <v>2</v>
      </c>
      <c r="Y11" s="31"/>
      <c r="Z11" s="31"/>
      <c r="AA11" s="31"/>
      <c r="AB11" s="31"/>
      <c r="AC11" s="31"/>
      <c r="AD11" s="31"/>
      <c r="AE11" s="31"/>
      <c r="AF11" s="31"/>
      <c r="AG11" s="31"/>
      <c r="AH11" s="58" t="s">
        <v>0</v>
      </c>
      <c r="AI11" s="31" t="s">
        <v>2</v>
      </c>
      <c r="AJ11" s="31"/>
      <c r="AK11" s="31"/>
      <c r="AL11" s="31"/>
      <c r="AM11" s="31"/>
      <c r="AN11" s="31"/>
      <c r="AO11" s="31"/>
      <c r="AP11" s="31"/>
      <c r="AQ11" s="31"/>
      <c r="AR11" s="31"/>
      <c r="AS11" s="58" t="s">
        <v>0</v>
      </c>
      <c r="AT11" s="31" t="s">
        <v>2</v>
      </c>
      <c r="AU11" s="31"/>
      <c r="AV11" s="31"/>
      <c r="AW11" s="31"/>
      <c r="AX11" s="31"/>
      <c r="AY11" s="31"/>
      <c r="AZ11" s="31"/>
      <c r="BA11" s="31"/>
      <c r="BB11" s="31"/>
      <c r="BC11" s="31"/>
      <c r="BD11" s="4"/>
      <c r="BE11" s="4"/>
      <c r="BF11" s="4"/>
      <c r="BG11" s="4"/>
      <c r="BH11" s="4"/>
    </row>
    <row r="12" spans="1:60" ht="12.75" customHeight="1">
      <c r="A12" s="47"/>
      <c r="B12" s="48"/>
      <c r="C12" s="58"/>
      <c r="D12" s="43" t="s">
        <v>24</v>
      </c>
      <c r="E12" s="35" t="s">
        <v>25</v>
      </c>
      <c r="F12" s="36"/>
      <c r="G12" s="36"/>
      <c r="H12" s="38" t="s">
        <v>12</v>
      </c>
      <c r="I12" s="32" t="s">
        <v>3</v>
      </c>
      <c r="J12" s="33"/>
      <c r="K12" s="34"/>
      <c r="L12" s="58"/>
      <c r="M12" s="43" t="s">
        <v>24</v>
      </c>
      <c r="N12" s="35" t="s">
        <v>25</v>
      </c>
      <c r="O12" s="36"/>
      <c r="P12" s="36"/>
      <c r="Q12" s="36"/>
      <c r="R12" s="37"/>
      <c r="S12" s="38" t="s">
        <v>12</v>
      </c>
      <c r="T12" s="32" t="s">
        <v>3</v>
      </c>
      <c r="U12" s="33"/>
      <c r="V12" s="34"/>
      <c r="W12" s="58"/>
      <c r="X12" s="43" t="s">
        <v>24</v>
      </c>
      <c r="Y12" s="35" t="s">
        <v>25</v>
      </c>
      <c r="Z12" s="36"/>
      <c r="AA12" s="36"/>
      <c r="AB12" s="36"/>
      <c r="AC12" s="37"/>
      <c r="AD12" s="38" t="s">
        <v>12</v>
      </c>
      <c r="AE12" s="32" t="s">
        <v>3</v>
      </c>
      <c r="AF12" s="33"/>
      <c r="AG12" s="34"/>
      <c r="AH12" s="58"/>
      <c r="AI12" s="43" t="s">
        <v>24</v>
      </c>
      <c r="AJ12" s="35" t="s">
        <v>25</v>
      </c>
      <c r="AK12" s="36"/>
      <c r="AL12" s="36"/>
      <c r="AM12" s="36"/>
      <c r="AN12" s="37"/>
      <c r="AO12" s="38" t="s">
        <v>12</v>
      </c>
      <c r="AP12" s="32" t="s">
        <v>3</v>
      </c>
      <c r="AQ12" s="33"/>
      <c r="AR12" s="34"/>
      <c r="AS12" s="58"/>
      <c r="AT12" s="43" t="s">
        <v>24</v>
      </c>
      <c r="AU12" s="35" t="s">
        <v>25</v>
      </c>
      <c r="AV12" s="36"/>
      <c r="AW12" s="36"/>
      <c r="AX12" s="36"/>
      <c r="AY12" s="37"/>
      <c r="AZ12" s="38" t="s">
        <v>12</v>
      </c>
      <c r="BA12" s="32" t="s">
        <v>3</v>
      </c>
      <c r="BB12" s="33"/>
      <c r="BC12" s="34"/>
      <c r="BD12" s="4"/>
      <c r="BE12" s="4"/>
      <c r="BF12" s="4"/>
      <c r="BG12" s="4"/>
      <c r="BH12" s="4"/>
    </row>
    <row r="13" spans="1:60" ht="12.75" customHeight="1">
      <c r="A13" s="47"/>
      <c r="B13" s="48"/>
      <c r="C13" s="44"/>
      <c r="D13" s="38"/>
      <c r="E13" s="29" t="s">
        <v>9</v>
      </c>
      <c r="F13" s="40" t="s">
        <v>3</v>
      </c>
      <c r="G13" s="41"/>
      <c r="H13" s="29"/>
      <c r="I13" s="29" t="s">
        <v>13</v>
      </c>
      <c r="J13" s="42" t="s">
        <v>4</v>
      </c>
      <c r="K13" s="29" t="s">
        <v>14</v>
      </c>
      <c r="L13" s="44"/>
      <c r="M13" s="38"/>
      <c r="N13" s="29" t="s">
        <v>9</v>
      </c>
      <c r="O13" s="40" t="s">
        <v>3</v>
      </c>
      <c r="P13" s="41"/>
      <c r="Q13" s="38" t="s">
        <v>28</v>
      </c>
      <c r="R13" s="38" t="s">
        <v>29</v>
      </c>
      <c r="S13" s="29"/>
      <c r="T13" s="29" t="s">
        <v>13</v>
      </c>
      <c r="U13" s="42" t="s">
        <v>4</v>
      </c>
      <c r="V13" s="29" t="s">
        <v>14</v>
      </c>
      <c r="W13" s="44"/>
      <c r="X13" s="38"/>
      <c r="Y13" s="29" t="s">
        <v>9</v>
      </c>
      <c r="Z13" s="51" t="s">
        <v>3</v>
      </c>
      <c r="AA13" s="41"/>
      <c r="AB13" s="38" t="s">
        <v>28</v>
      </c>
      <c r="AC13" s="38" t="s">
        <v>29</v>
      </c>
      <c r="AD13" s="29"/>
      <c r="AE13" s="29" t="s">
        <v>13</v>
      </c>
      <c r="AF13" s="42" t="s">
        <v>4</v>
      </c>
      <c r="AG13" s="29" t="s">
        <v>14</v>
      </c>
      <c r="AH13" s="44"/>
      <c r="AI13" s="38"/>
      <c r="AJ13" s="29" t="s">
        <v>9</v>
      </c>
      <c r="AK13" s="40" t="s">
        <v>3</v>
      </c>
      <c r="AL13" s="41"/>
      <c r="AM13" s="29" t="s">
        <v>28</v>
      </c>
      <c r="AN13" s="29" t="s">
        <v>29</v>
      </c>
      <c r="AO13" s="29"/>
      <c r="AP13" s="29" t="s">
        <v>13</v>
      </c>
      <c r="AQ13" s="42" t="s">
        <v>4</v>
      </c>
      <c r="AR13" s="29" t="s">
        <v>14</v>
      </c>
      <c r="AS13" s="44"/>
      <c r="AT13" s="38"/>
      <c r="AU13" s="29" t="s">
        <v>9</v>
      </c>
      <c r="AV13" s="40" t="s">
        <v>3</v>
      </c>
      <c r="AW13" s="41"/>
      <c r="AX13" s="29" t="s">
        <v>28</v>
      </c>
      <c r="AY13" s="29" t="s">
        <v>29</v>
      </c>
      <c r="AZ13" s="29"/>
      <c r="BA13" s="29" t="s">
        <v>13</v>
      </c>
      <c r="BB13" s="42" t="s">
        <v>4</v>
      </c>
      <c r="BC13" s="29" t="s">
        <v>14</v>
      </c>
      <c r="BD13" s="4"/>
      <c r="BE13" s="4"/>
      <c r="BF13" s="4"/>
      <c r="BG13" s="4"/>
      <c r="BH13" s="4"/>
    </row>
    <row r="14" spans="1:60" ht="93.75" customHeight="1">
      <c r="A14" s="49"/>
      <c r="B14" s="50"/>
      <c r="C14" s="44"/>
      <c r="D14" s="44"/>
      <c r="E14" s="39"/>
      <c r="F14" s="8" t="s">
        <v>10</v>
      </c>
      <c r="G14" s="8" t="s">
        <v>11</v>
      </c>
      <c r="H14" s="39"/>
      <c r="I14" s="39"/>
      <c r="J14" s="30"/>
      <c r="K14" s="30"/>
      <c r="L14" s="44"/>
      <c r="M14" s="44"/>
      <c r="N14" s="39"/>
      <c r="O14" s="8" t="s">
        <v>10</v>
      </c>
      <c r="P14" s="8" t="s">
        <v>11</v>
      </c>
      <c r="Q14" s="39"/>
      <c r="R14" s="39"/>
      <c r="S14" s="39"/>
      <c r="T14" s="39"/>
      <c r="U14" s="30"/>
      <c r="V14" s="30"/>
      <c r="W14" s="44"/>
      <c r="X14" s="44"/>
      <c r="Y14" s="39"/>
      <c r="Z14" s="8" t="s">
        <v>10</v>
      </c>
      <c r="AA14" s="8" t="s">
        <v>11</v>
      </c>
      <c r="AB14" s="39"/>
      <c r="AC14" s="39"/>
      <c r="AD14" s="39"/>
      <c r="AE14" s="39"/>
      <c r="AF14" s="30"/>
      <c r="AG14" s="30"/>
      <c r="AH14" s="44"/>
      <c r="AI14" s="44"/>
      <c r="AJ14" s="39"/>
      <c r="AK14" s="8" t="s">
        <v>10</v>
      </c>
      <c r="AL14" s="8" t="s">
        <v>11</v>
      </c>
      <c r="AM14" s="39"/>
      <c r="AN14" s="39"/>
      <c r="AO14" s="39"/>
      <c r="AP14" s="39"/>
      <c r="AQ14" s="30"/>
      <c r="AR14" s="30"/>
      <c r="AS14" s="44"/>
      <c r="AT14" s="44"/>
      <c r="AU14" s="39"/>
      <c r="AV14" s="8" t="s">
        <v>10</v>
      </c>
      <c r="AW14" s="8" t="s">
        <v>11</v>
      </c>
      <c r="AX14" s="39"/>
      <c r="AY14" s="39"/>
      <c r="AZ14" s="39"/>
      <c r="BA14" s="39"/>
      <c r="BB14" s="30"/>
      <c r="BC14" s="30"/>
      <c r="BD14" s="4"/>
      <c r="BE14" s="4"/>
      <c r="BF14" s="4"/>
      <c r="BG14" s="4"/>
      <c r="BH14" s="4"/>
    </row>
    <row r="15" spans="1:60" ht="12.75" customHeight="1">
      <c r="A15" s="60">
        <v>1</v>
      </c>
      <c r="B15" s="34"/>
      <c r="C15" s="3">
        <v>2</v>
      </c>
      <c r="D15" s="3">
        <v>3</v>
      </c>
      <c r="E15" s="3">
        <v>4</v>
      </c>
      <c r="F15" s="3">
        <v>5</v>
      </c>
      <c r="G15" s="3">
        <v>6</v>
      </c>
      <c r="H15" s="3">
        <v>7</v>
      </c>
      <c r="I15" s="3">
        <v>8</v>
      </c>
      <c r="J15" s="3">
        <v>9</v>
      </c>
      <c r="K15" s="3">
        <v>10</v>
      </c>
      <c r="L15" s="3">
        <v>11</v>
      </c>
      <c r="M15" s="3">
        <v>12</v>
      </c>
      <c r="N15" s="3">
        <v>13</v>
      </c>
      <c r="O15" s="3">
        <v>14</v>
      </c>
      <c r="P15" s="3">
        <v>15</v>
      </c>
      <c r="Q15" s="3">
        <v>16</v>
      </c>
      <c r="R15" s="3">
        <v>17</v>
      </c>
      <c r="S15" s="3">
        <v>18</v>
      </c>
      <c r="T15" s="3">
        <v>19</v>
      </c>
      <c r="U15" s="3">
        <v>20</v>
      </c>
      <c r="V15" s="3">
        <v>21</v>
      </c>
      <c r="W15" s="3">
        <v>22</v>
      </c>
      <c r="X15" s="3">
        <v>23</v>
      </c>
      <c r="Y15" s="3">
        <v>24</v>
      </c>
      <c r="Z15" s="3">
        <v>25</v>
      </c>
      <c r="AA15" s="3">
        <v>26</v>
      </c>
      <c r="AB15" s="3">
        <v>27</v>
      </c>
      <c r="AC15" s="3">
        <v>28</v>
      </c>
      <c r="AD15" s="3">
        <v>29</v>
      </c>
      <c r="AE15" s="3">
        <v>30</v>
      </c>
      <c r="AF15" s="3">
        <v>31</v>
      </c>
      <c r="AG15" s="3">
        <v>32</v>
      </c>
      <c r="AH15" s="3">
        <v>33</v>
      </c>
      <c r="AI15" s="3">
        <v>34</v>
      </c>
      <c r="AJ15" s="3">
        <v>35</v>
      </c>
      <c r="AK15" s="3">
        <v>36</v>
      </c>
      <c r="AL15" s="3">
        <v>37</v>
      </c>
      <c r="AM15" s="3">
        <v>38</v>
      </c>
      <c r="AN15" s="3">
        <v>39</v>
      </c>
      <c r="AO15" s="3">
        <v>40</v>
      </c>
      <c r="AP15" s="3">
        <v>41</v>
      </c>
      <c r="AQ15" s="3">
        <v>42</v>
      </c>
      <c r="AR15" s="3">
        <v>43</v>
      </c>
      <c r="AS15" s="3">
        <v>44</v>
      </c>
      <c r="AT15" s="3">
        <v>45</v>
      </c>
      <c r="AU15" s="3">
        <v>46</v>
      </c>
      <c r="AV15" s="3">
        <v>47</v>
      </c>
      <c r="AW15" s="3">
        <v>48</v>
      </c>
      <c r="AX15" s="3">
        <v>49</v>
      </c>
      <c r="AY15" s="3">
        <v>50</v>
      </c>
      <c r="AZ15" s="3">
        <v>51</v>
      </c>
      <c r="BA15" s="3">
        <v>52</v>
      </c>
      <c r="BB15" s="3">
        <v>53</v>
      </c>
      <c r="BC15" s="3">
        <v>54</v>
      </c>
    </row>
    <row r="16" spans="1:60" ht="17.100000000000001" customHeight="1">
      <c r="A16" s="28" t="s">
        <v>65</v>
      </c>
      <c r="B16" s="28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</row>
    <row r="17" spans="1:55" ht="17.100000000000001" customHeight="1">
      <c r="A17" s="15"/>
      <c r="B17" s="15" t="s">
        <v>33</v>
      </c>
      <c r="C17" s="11">
        <f t="shared" ref="C17:C48" si="0">D17+H17</f>
        <v>119341.1</v>
      </c>
      <c r="D17" s="11">
        <v>115967.3</v>
      </c>
      <c r="E17" s="17">
        <v>66104.800000000003</v>
      </c>
      <c r="F17" s="17">
        <v>64608.800000000003</v>
      </c>
      <c r="G17" s="17">
        <v>1496</v>
      </c>
      <c r="H17" s="11">
        <f t="shared" ref="H17:H48" si="1">I17+J17+K17</f>
        <v>3373.8</v>
      </c>
      <c r="I17" s="11">
        <v>3373.8</v>
      </c>
      <c r="J17" s="11">
        <v>0</v>
      </c>
      <c r="K17" s="11">
        <v>0</v>
      </c>
      <c r="L17" s="11">
        <f t="shared" ref="L17:L48" si="2">M17+S17</f>
        <v>120048.3</v>
      </c>
      <c r="M17" s="11">
        <v>116604.5</v>
      </c>
      <c r="N17" s="17">
        <v>66104.800000000003</v>
      </c>
      <c r="O17" s="17">
        <v>64608.800000000003</v>
      </c>
      <c r="P17" s="17">
        <v>1496</v>
      </c>
      <c r="Q17" s="18">
        <v>555.6</v>
      </c>
      <c r="R17" s="18">
        <v>0</v>
      </c>
      <c r="S17" s="11">
        <f t="shared" ref="S17:S48" si="3">T17+U17+V17</f>
        <v>3443.8</v>
      </c>
      <c r="T17" s="21">
        <v>3443.8</v>
      </c>
      <c r="U17" s="11">
        <v>0</v>
      </c>
      <c r="V17" s="11">
        <v>0</v>
      </c>
      <c r="W17" s="11">
        <f t="shared" ref="W17:W48" si="4">X17+AD17</f>
        <v>120017.3</v>
      </c>
      <c r="X17" s="11">
        <v>116604.5</v>
      </c>
      <c r="Y17" s="17">
        <v>66104.800000000003</v>
      </c>
      <c r="Z17" s="17">
        <v>64608.800000000003</v>
      </c>
      <c r="AA17" s="17">
        <v>1496</v>
      </c>
      <c r="AB17" s="22">
        <v>555.6</v>
      </c>
      <c r="AC17" s="22">
        <v>0</v>
      </c>
      <c r="AD17" s="11">
        <f t="shared" ref="AD17:AD48" si="5">AE17+AF17+AG17</f>
        <v>3412.8</v>
      </c>
      <c r="AE17" s="11">
        <v>3412.8</v>
      </c>
      <c r="AF17" s="11">
        <v>0</v>
      </c>
      <c r="AG17" s="11">
        <v>0</v>
      </c>
      <c r="AH17" s="11">
        <f t="shared" ref="AH17:AH48" si="6">AI17+AO17</f>
        <v>-31</v>
      </c>
      <c r="AI17" s="11">
        <f t="shared" ref="AI17:AI48" si="7">X17-M17</f>
        <v>0</v>
      </c>
      <c r="AJ17" s="11">
        <f t="shared" ref="AJ17:AJ48" si="8">AK17+AL17</f>
        <v>0</v>
      </c>
      <c r="AK17" s="11">
        <f t="shared" ref="AK17:AK48" si="9">Z17-O17</f>
        <v>0</v>
      </c>
      <c r="AL17" s="11">
        <f t="shared" ref="AL17:AL48" si="10">AA17-P17</f>
        <v>0</v>
      </c>
      <c r="AM17" s="11">
        <f t="shared" ref="AM17:AM48" si="11">AB17-Q17</f>
        <v>0</v>
      </c>
      <c r="AN17" s="11">
        <f t="shared" ref="AN17:AN48" si="12">AC17-R17</f>
        <v>0</v>
      </c>
      <c r="AO17" s="11">
        <f t="shared" ref="AO17:AO48" si="13">AP17+AQ17+AR17</f>
        <v>-31</v>
      </c>
      <c r="AP17" s="11">
        <f t="shared" ref="AP17:AP48" si="14">AE17-T17</f>
        <v>-31</v>
      </c>
      <c r="AQ17" s="11">
        <f t="shared" ref="AQ17:AQ48" si="15">AF17-U17</f>
        <v>0</v>
      </c>
      <c r="AR17" s="11">
        <f t="shared" ref="AR17:AR48" si="16">AG17-V17</f>
        <v>0</v>
      </c>
      <c r="AS17" s="23">
        <v>100</v>
      </c>
      <c r="AT17" s="1">
        <v>100</v>
      </c>
      <c r="AZ17" s="1">
        <v>99.2</v>
      </c>
      <c r="BA17" s="1">
        <v>99.2</v>
      </c>
      <c r="BB17" s="1" t="s">
        <v>31</v>
      </c>
      <c r="BC17" s="1" t="s">
        <v>31</v>
      </c>
    </row>
    <row r="18" spans="1:55" ht="17.100000000000001" customHeight="1">
      <c r="A18" s="15"/>
      <c r="B18" s="15" t="s">
        <v>34</v>
      </c>
      <c r="C18" s="11">
        <f t="shared" si="0"/>
        <v>47890</v>
      </c>
      <c r="D18" s="11">
        <v>44380</v>
      </c>
      <c r="E18" s="17">
        <v>24344.9</v>
      </c>
      <c r="F18" s="17">
        <v>22532.9</v>
      </c>
      <c r="G18" s="17">
        <v>1812</v>
      </c>
      <c r="H18" s="11">
        <f t="shared" si="1"/>
        <v>3510</v>
      </c>
      <c r="I18" s="11">
        <v>3510</v>
      </c>
      <c r="J18" s="11">
        <v>0</v>
      </c>
      <c r="K18" s="11">
        <v>0</v>
      </c>
      <c r="L18" s="11">
        <f t="shared" si="2"/>
        <v>46259.6</v>
      </c>
      <c r="M18" s="11">
        <v>44419.6</v>
      </c>
      <c r="N18" s="17">
        <v>24344.9</v>
      </c>
      <c r="O18" s="17">
        <v>22532.9</v>
      </c>
      <c r="P18" s="17">
        <v>1812</v>
      </c>
      <c r="Q18" s="18">
        <v>0</v>
      </c>
      <c r="R18" s="18">
        <v>0</v>
      </c>
      <c r="S18" s="11">
        <f t="shared" si="3"/>
        <v>1840</v>
      </c>
      <c r="T18" s="21">
        <v>1840</v>
      </c>
      <c r="U18" s="11">
        <v>0</v>
      </c>
      <c r="V18" s="11">
        <v>0</v>
      </c>
      <c r="W18" s="11">
        <f t="shared" si="4"/>
        <v>46259</v>
      </c>
      <c r="X18" s="11">
        <v>44419.6</v>
      </c>
      <c r="Y18" s="17">
        <v>24344.9</v>
      </c>
      <c r="Z18" s="17">
        <v>22532.9</v>
      </c>
      <c r="AA18" s="17">
        <v>1812</v>
      </c>
      <c r="AB18" s="22">
        <v>0</v>
      </c>
      <c r="AC18" s="22">
        <v>0</v>
      </c>
      <c r="AD18" s="11">
        <f t="shared" si="5"/>
        <v>1839.4</v>
      </c>
      <c r="AE18" s="11">
        <v>1839.4</v>
      </c>
      <c r="AF18" s="11">
        <v>0</v>
      </c>
      <c r="AG18" s="11">
        <v>0</v>
      </c>
      <c r="AH18" s="11">
        <f t="shared" si="6"/>
        <v>-0.59999999999990905</v>
      </c>
      <c r="AI18" s="11">
        <f t="shared" si="7"/>
        <v>0</v>
      </c>
      <c r="AJ18" s="11">
        <f t="shared" si="8"/>
        <v>0</v>
      </c>
      <c r="AK18" s="11">
        <f t="shared" si="9"/>
        <v>0</v>
      </c>
      <c r="AL18" s="11">
        <f t="shared" si="10"/>
        <v>0</v>
      </c>
      <c r="AM18" s="11">
        <f t="shared" si="11"/>
        <v>0</v>
      </c>
      <c r="AN18" s="11">
        <f t="shared" si="12"/>
        <v>0</v>
      </c>
      <c r="AO18" s="11">
        <f t="shared" si="13"/>
        <v>-0.59999999999990905</v>
      </c>
      <c r="AP18" s="11">
        <f t="shared" si="14"/>
        <v>-0.59999999999990905</v>
      </c>
      <c r="AQ18" s="11">
        <f t="shared" si="15"/>
        <v>0</v>
      </c>
      <c r="AR18" s="11">
        <f t="shared" si="16"/>
        <v>0</v>
      </c>
      <c r="AS18" s="1">
        <v>100</v>
      </c>
      <c r="AT18" s="1">
        <v>100</v>
      </c>
      <c r="AZ18" s="1">
        <v>100</v>
      </c>
      <c r="BA18" s="1">
        <v>100</v>
      </c>
      <c r="BB18" s="1" t="s">
        <v>31</v>
      </c>
      <c r="BC18" s="1" t="s">
        <v>31</v>
      </c>
    </row>
    <row r="19" spans="1:55" ht="17.100000000000001" customHeight="1">
      <c r="A19" s="15"/>
      <c r="B19" s="15" t="s">
        <v>35</v>
      </c>
      <c r="C19" s="11">
        <f t="shared" si="0"/>
        <v>99098.6</v>
      </c>
      <c r="D19" s="11">
        <v>94898.6</v>
      </c>
      <c r="E19" s="17">
        <v>60873.9</v>
      </c>
      <c r="F19" s="17">
        <v>60873.9</v>
      </c>
      <c r="G19" s="17"/>
      <c r="H19" s="11">
        <f t="shared" si="1"/>
        <v>4200</v>
      </c>
      <c r="I19" s="11">
        <v>4200</v>
      </c>
      <c r="J19" s="11">
        <v>0</v>
      </c>
      <c r="K19" s="11">
        <v>0</v>
      </c>
      <c r="L19" s="11">
        <f t="shared" si="2"/>
        <v>99418.6</v>
      </c>
      <c r="M19" s="11">
        <v>94898.6</v>
      </c>
      <c r="N19" s="17">
        <v>60873.9</v>
      </c>
      <c r="O19" s="17">
        <v>60873.9</v>
      </c>
      <c r="P19" s="17"/>
      <c r="Q19" s="18">
        <v>0</v>
      </c>
      <c r="R19" s="18">
        <v>0</v>
      </c>
      <c r="S19" s="11">
        <f t="shared" si="3"/>
        <v>4520</v>
      </c>
      <c r="T19" s="21">
        <v>4520</v>
      </c>
      <c r="U19" s="11">
        <v>0</v>
      </c>
      <c r="V19" s="11">
        <v>0</v>
      </c>
      <c r="W19" s="11">
        <f t="shared" si="4"/>
        <v>99400.8</v>
      </c>
      <c r="X19" s="11">
        <v>94898.6</v>
      </c>
      <c r="Y19" s="17">
        <v>60873.9</v>
      </c>
      <c r="Z19" s="17">
        <v>60873.9</v>
      </c>
      <c r="AA19" s="17"/>
      <c r="AB19" s="22">
        <v>0</v>
      </c>
      <c r="AC19" s="22">
        <v>0</v>
      </c>
      <c r="AD19" s="11">
        <f t="shared" si="5"/>
        <v>4502.2</v>
      </c>
      <c r="AE19" s="11">
        <v>4502.2</v>
      </c>
      <c r="AF19" s="11">
        <v>0</v>
      </c>
      <c r="AG19" s="11">
        <v>0</v>
      </c>
      <c r="AH19" s="11">
        <f t="shared" si="6"/>
        <v>-17.800000000000182</v>
      </c>
      <c r="AI19" s="11">
        <f t="shared" si="7"/>
        <v>0</v>
      </c>
      <c r="AJ19" s="11">
        <f t="shared" si="8"/>
        <v>0</v>
      </c>
      <c r="AK19" s="11">
        <f t="shared" si="9"/>
        <v>0</v>
      </c>
      <c r="AL19" s="11">
        <f t="shared" si="10"/>
        <v>0</v>
      </c>
      <c r="AM19" s="11">
        <f t="shared" si="11"/>
        <v>0</v>
      </c>
      <c r="AN19" s="11">
        <f t="shared" si="12"/>
        <v>0</v>
      </c>
      <c r="AO19" s="11">
        <f t="shared" si="13"/>
        <v>-17.800000000000182</v>
      </c>
      <c r="AP19" s="11">
        <f t="shared" si="14"/>
        <v>-17.800000000000182</v>
      </c>
      <c r="AQ19" s="11">
        <f t="shared" si="15"/>
        <v>0</v>
      </c>
      <c r="AR19" s="11">
        <f t="shared" si="16"/>
        <v>0</v>
      </c>
      <c r="AS19" s="1">
        <v>100</v>
      </c>
      <c r="AT19" s="1">
        <v>100</v>
      </c>
      <c r="AZ19" s="1">
        <v>99.6</v>
      </c>
      <c r="BA19" s="1">
        <v>99.6</v>
      </c>
      <c r="BB19" s="1" t="s">
        <v>31</v>
      </c>
      <c r="BC19" s="1" t="s">
        <v>31</v>
      </c>
    </row>
    <row r="20" spans="1:55" ht="17.100000000000001" customHeight="1">
      <c r="A20" s="15"/>
      <c r="B20" s="15" t="s">
        <v>36</v>
      </c>
      <c r="C20" s="11">
        <f t="shared" si="0"/>
        <v>165105.4</v>
      </c>
      <c r="D20" s="11">
        <v>160205.4</v>
      </c>
      <c r="E20" s="17">
        <v>104402.1</v>
      </c>
      <c r="F20" s="17">
        <v>101419.1</v>
      </c>
      <c r="G20" s="17">
        <v>2983</v>
      </c>
      <c r="H20" s="11">
        <f t="shared" si="1"/>
        <v>4900</v>
      </c>
      <c r="I20" s="11">
        <v>4900</v>
      </c>
      <c r="J20" s="11">
        <v>0</v>
      </c>
      <c r="K20" s="11">
        <v>0</v>
      </c>
      <c r="L20" s="11">
        <f t="shared" si="2"/>
        <v>167261</v>
      </c>
      <c r="M20" s="11">
        <v>161261</v>
      </c>
      <c r="N20" s="17">
        <v>104402.1</v>
      </c>
      <c r="O20" s="17">
        <v>101419.1</v>
      </c>
      <c r="P20" s="17">
        <v>2983</v>
      </c>
      <c r="Q20" s="18">
        <v>1055.5999999999999</v>
      </c>
      <c r="R20" s="18">
        <v>0</v>
      </c>
      <c r="S20" s="11">
        <f t="shared" si="3"/>
        <v>6000</v>
      </c>
      <c r="T20" s="21">
        <v>6000</v>
      </c>
      <c r="U20" s="11">
        <v>0</v>
      </c>
      <c r="V20" s="11">
        <v>0</v>
      </c>
      <c r="W20" s="11">
        <f t="shared" si="4"/>
        <v>167247.5</v>
      </c>
      <c r="X20" s="11">
        <v>161261</v>
      </c>
      <c r="Y20" s="17">
        <v>104402.1</v>
      </c>
      <c r="Z20" s="17">
        <v>101419.1</v>
      </c>
      <c r="AA20" s="17">
        <v>2983</v>
      </c>
      <c r="AB20" s="22">
        <v>1055.5999999999999</v>
      </c>
      <c r="AC20" s="22">
        <v>0</v>
      </c>
      <c r="AD20" s="11">
        <f t="shared" si="5"/>
        <v>5986.5</v>
      </c>
      <c r="AE20" s="11">
        <v>5986.5</v>
      </c>
      <c r="AF20" s="11">
        <v>0</v>
      </c>
      <c r="AG20" s="11">
        <v>0</v>
      </c>
      <c r="AH20" s="11">
        <f t="shared" si="6"/>
        <v>-13.5</v>
      </c>
      <c r="AI20" s="11">
        <f t="shared" si="7"/>
        <v>0</v>
      </c>
      <c r="AJ20" s="11">
        <f t="shared" si="8"/>
        <v>0</v>
      </c>
      <c r="AK20" s="11">
        <f t="shared" si="9"/>
        <v>0</v>
      </c>
      <c r="AL20" s="11">
        <f t="shared" si="10"/>
        <v>0</v>
      </c>
      <c r="AM20" s="11">
        <f t="shared" si="11"/>
        <v>0</v>
      </c>
      <c r="AN20" s="11">
        <f t="shared" si="12"/>
        <v>0</v>
      </c>
      <c r="AO20" s="11">
        <f t="shared" si="13"/>
        <v>-13.5</v>
      </c>
      <c r="AP20" s="11">
        <f t="shared" si="14"/>
        <v>-13.5</v>
      </c>
      <c r="AQ20" s="11">
        <f t="shared" si="15"/>
        <v>0</v>
      </c>
      <c r="AR20" s="11">
        <f t="shared" si="16"/>
        <v>0</v>
      </c>
      <c r="AS20" s="1">
        <v>100</v>
      </c>
      <c r="AT20" s="1">
        <v>100</v>
      </c>
      <c r="AZ20" s="1">
        <v>99.8</v>
      </c>
      <c r="BA20" s="1">
        <v>99.8</v>
      </c>
      <c r="BB20" s="1" t="s">
        <v>31</v>
      </c>
      <c r="BC20" s="1" t="s">
        <v>31</v>
      </c>
    </row>
    <row r="21" spans="1:55" ht="17.100000000000001" customHeight="1">
      <c r="A21" s="15"/>
      <c r="B21" s="15" t="s">
        <v>37</v>
      </c>
      <c r="C21" s="11">
        <f t="shared" si="0"/>
        <v>116059.4</v>
      </c>
      <c r="D21" s="11">
        <v>111249.4</v>
      </c>
      <c r="E21" s="17">
        <v>57115.1</v>
      </c>
      <c r="F21" s="17">
        <v>56082.1</v>
      </c>
      <c r="G21" s="17">
        <v>1033</v>
      </c>
      <c r="H21" s="11">
        <f t="shared" si="1"/>
        <v>4810</v>
      </c>
      <c r="I21" s="11">
        <v>4810</v>
      </c>
      <c r="J21" s="11">
        <v>0</v>
      </c>
      <c r="K21" s="11">
        <v>0</v>
      </c>
      <c r="L21" s="11">
        <f t="shared" si="2"/>
        <v>122594.5</v>
      </c>
      <c r="M21" s="11">
        <v>112914.5</v>
      </c>
      <c r="N21" s="17">
        <v>57115.1</v>
      </c>
      <c r="O21" s="17">
        <v>56082.1</v>
      </c>
      <c r="P21" s="17">
        <v>1033</v>
      </c>
      <c r="Q21" s="18">
        <v>1055.5999999999999</v>
      </c>
      <c r="R21" s="18">
        <v>528.70000000000005</v>
      </c>
      <c r="S21" s="11">
        <f t="shared" si="3"/>
        <v>9680</v>
      </c>
      <c r="T21" s="21">
        <v>9680</v>
      </c>
      <c r="U21" s="11">
        <v>0</v>
      </c>
      <c r="V21" s="11">
        <v>0</v>
      </c>
      <c r="W21" s="11">
        <f t="shared" si="4"/>
        <v>122554.9</v>
      </c>
      <c r="X21" s="11">
        <v>112914.5</v>
      </c>
      <c r="Y21" s="17">
        <v>57115.1</v>
      </c>
      <c r="Z21" s="17">
        <v>56082.1</v>
      </c>
      <c r="AA21" s="17">
        <v>1033</v>
      </c>
      <c r="AB21" s="22">
        <v>1055.5999999999999</v>
      </c>
      <c r="AC21" s="22">
        <v>528.70000000000005</v>
      </c>
      <c r="AD21" s="11">
        <f t="shared" si="5"/>
        <v>9640.4</v>
      </c>
      <c r="AE21" s="11">
        <v>9640.4</v>
      </c>
      <c r="AF21" s="11">
        <v>0</v>
      </c>
      <c r="AG21" s="11">
        <v>0</v>
      </c>
      <c r="AH21" s="11">
        <f t="shared" si="6"/>
        <v>-39.600000000000364</v>
      </c>
      <c r="AI21" s="11">
        <f t="shared" si="7"/>
        <v>0</v>
      </c>
      <c r="AJ21" s="11">
        <f t="shared" si="8"/>
        <v>0</v>
      </c>
      <c r="AK21" s="11">
        <f t="shared" si="9"/>
        <v>0</v>
      </c>
      <c r="AL21" s="11">
        <f t="shared" si="10"/>
        <v>0</v>
      </c>
      <c r="AM21" s="11">
        <f t="shared" si="11"/>
        <v>0</v>
      </c>
      <c r="AN21" s="11">
        <f t="shared" si="12"/>
        <v>0</v>
      </c>
      <c r="AO21" s="11">
        <f t="shared" si="13"/>
        <v>-39.600000000000364</v>
      </c>
      <c r="AP21" s="11">
        <f t="shared" si="14"/>
        <v>-39.600000000000364</v>
      </c>
      <c r="AQ21" s="11">
        <f t="shared" si="15"/>
        <v>0</v>
      </c>
      <c r="AR21" s="11">
        <f t="shared" si="16"/>
        <v>0</v>
      </c>
      <c r="AS21" s="1">
        <v>100</v>
      </c>
      <c r="AT21" s="1">
        <v>100</v>
      </c>
      <c r="AZ21" s="1">
        <v>99.6</v>
      </c>
      <c r="BA21" s="1">
        <v>99.6</v>
      </c>
      <c r="BB21" s="1" t="s">
        <v>31</v>
      </c>
      <c r="BC21" s="1" t="s">
        <v>31</v>
      </c>
    </row>
    <row r="22" spans="1:55" ht="17.100000000000001" customHeight="1">
      <c r="A22" s="15"/>
      <c r="B22" s="15" t="s">
        <v>38</v>
      </c>
      <c r="C22" s="11">
        <f t="shared" si="0"/>
        <v>116555.3</v>
      </c>
      <c r="D22" s="11">
        <v>111475.3</v>
      </c>
      <c r="E22" s="17">
        <v>60525.4</v>
      </c>
      <c r="F22" s="17">
        <v>60322.400000000001</v>
      </c>
      <c r="G22" s="17">
        <v>203</v>
      </c>
      <c r="H22" s="11">
        <f t="shared" si="1"/>
        <v>5080</v>
      </c>
      <c r="I22" s="11">
        <v>5080</v>
      </c>
      <c r="J22" s="11">
        <v>0</v>
      </c>
      <c r="K22" s="11">
        <v>0</v>
      </c>
      <c r="L22" s="11">
        <f t="shared" si="2"/>
        <v>119754.2</v>
      </c>
      <c r="M22" s="11">
        <v>113374.2</v>
      </c>
      <c r="N22" s="17">
        <v>60525.4</v>
      </c>
      <c r="O22" s="17">
        <v>60322.400000000001</v>
      </c>
      <c r="P22" s="17">
        <v>203</v>
      </c>
      <c r="Q22" s="18">
        <v>1111.0999999999999</v>
      </c>
      <c r="R22" s="18">
        <v>476.7</v>
      </c>
      <c r="S22" s="11">
        <f t="shared" si="3"/>
        <v>6380</v>
      </c>
      <c r="T22" s="21">
        <v>6380</v>
      </c>
      <c r="U22" s="11">
        <v>0</v>
      </c>
      <c r="V22" s="11">
        <v>0</v>
      </c>
      <c r="W22" s="11">
        <f t="shared" si="4"/>
        <v>119728</v>
      </c>
      <c r="X22" s="11">
        <v>113374.2</v>
      </c>
      <c r="Y22" s="17">
        <v>60525.4</v>
      </c>
      <c r="Z22" s="17">
        <v>60322.400000000001</v>
      </c>
      <c r="AA22" s="17">
        <v>203</v>
      </c>
      <c r="AB22" s="22">
        <v>1111.0999999999999</v>
      </c>
      <c r="AC22" s="22">
        <v>476.7</v>
      </c>
      <c r="AD22" s="11">
        <f t="shared" si="5"/>
        <v>6353.8</v>
      </c>
      <c r="AE22" s="11">
        <v>6353.8</v>
      </c>
      <c r="AF22" s="11">
        <v>0</v>
      </c>
      <c r="AG22" s="11">
        <v>0</v>
      </c>
      <c r="AH22" s="11">
        <f t="shared" si="6"/>
        <v>-26.199999999999818</v>
      </c>
      <c r="AI22" s="11">
        <f t="shared" si="7"/>
        <v>0</v>
      </c>
      <c r="AJ22" s="11">
        <f t="shared" si="8"/>
        <v>0</v>
      </c>
      <c r="AK22" s="11">
        <f t="shared" si="9"/>
        <v>0</v>
      </c>
      <c r="AL22" s="11">
        <f t="shared" si="10"/>
        <v>0</v>
      </c>
      <c r="AM22" s="11">
        <f t="shared" si="11"/>
        <v>0</v>
      </c>
      <c r="AN22" s="11">
        <f t="shared" si="12"/>
        <v>0</v>
      </c>
      <c r="AO22" s="11">
        <f t="shared" si="13"/>
        <v>-26.199999999999818</v>
      </c>
      <c r="AP22" s="11">
        <f t="shared" si="14"/>
        <v>-26.199999999999818</v>
      </c>
      <c r="AQ22" s="11">
        <f t="shared" si="15"/>
        <v>0</v>
      </c>
      <c r="AR22" s="11">
        <f t="shared" si="16"/>
        <v>0</v>
      </c>
      <c r="AS22" s="1">
        <v>100</v>
      </c>
      <c r="AT22" s="1">
        <v>100</v>
      </c>
      <c r="AZ22" s="1">
        <v>99.6</v>
      </c>
      <c r="BA22" s="1">
        <v>99.6</v>
      </c>
      <c r="BB22" s="1" t="s">
        <v>31</v>
      </c>
      <c r="BC22" s="1" t="s">
        <v>31</v>
      </c>
    </row>
    <row r="23" spans="1:55" ht="17.100000000000001" customHeight="1">
      <c r="A23" s="15"/>
      <c r="B23" s="15" t="s">
        <v>39</v>
      </c>
      <c r="C23" s="11">
        <f t="shared" si="0"/>
        <v>145854.70000000001</v>
      </c>
      <c r="D23" s="11">
        <v>136344.6</v>
      </c>
      <c r="E23" s="17">
        <v>75822.600000000006</v>
      </c>
      <c r="F23" s="17">
        <v>75822.600000000006</v>
      </c>
      <c r="G23" s="17"/>
      <c r="H23" s="11">
        <f t="shared" si="1"/>
        <v>9510.1</v>
      </c>
      <c r="I23" s="11">
        <v>4150</v>
      </c>
      <c r="J23" s="11">
        <v>5360.1</v>
      </c>
      <c r="K23" s="11">
        <v>0</v>
      </c>
      <c r="L23" s="11">
        <f t="shared" si="2"/>
        <v>150229.9</v>
      </c>
      <c r="M23" s="11">
        <v>137519.79999999999</v>
      </c>
      <c r="N23" s="17">
        <v>75822.600000000006</v>
      </c>
      <c r="O23" s="17">
        <v>75822.600000000006</v>
      </c>
      <c r="P23" s="17"/>
      <c r="Q23" s="18">
        <v>500</v>
      </c>
      <c r="R23" s="18">
        <v>591.20000000000005</v>
      </c>
      <c r="S23" s="11">
        <f t="shared" si="3"/>
        <v>12710.1</v>
      </c>
      <c r="T23" s="21">
        <v>7350</v>
      </c>
      <c r="U23" s="11">
        <v>5360.1</v>
      </c>
      <c r="V23" s="11">
        <v>0</v>
      </c>
      <c r="W23" s="11">
        <f t="shared" si="4"/>
        <v>148224.79999999999</v>
      </c>
      <c r="X23" s="11">
        <v>137519.79999999999</v>
      </c>
      <c r="Y23" s="17">
        <v>75822.600000000006</v>
      </c>
      <c r="Z23" s="17">
        <v>75822.600000000006</v>
      </c>
      <c r="AA23" s="17"/>
      <c r="AB23" s="22">
        <v>500</v>
      </c>
      <c r="AC23" s="22">
        <v>591.20000000000005</v>
      </c>
      <c r="AD23" s="11">
        <f t="shared" si="5"/>
        <v>10705</v>
      </c>
      <c r="AE23" s="11">
        <v>7327.1</v>
      </c>
      <c r="AF23" s="11">
        <v>3377.9</v>
      </c>
      <c r="AG23" s="11">
        <v>0</v>
      </c>
      <c r="AH23" s="11">
        <f t="shared" si="6"/>
        <v>-2005.1</v>
      </c>
      <c r="AI23" s="11">
        <f t="shared" si="7"/>
        <v>0</v>
      </c>
      <c r="AJ23" s="11">
        <f t="shared" si="8"/>
        <v>0</v>
      </c>
      <c r="AK23" s="11">
        <f t="shared" si="9"/>
        <v>0</v>
      </c>
      <c r="AL23" s="11">
        <f t="shared" si="10"/>
        <v>0</v>
      </c>
      <c r="AM23" s="11">
        <f t="shared" si="11"/>
        <v>0</v>
      </c>
      <c r="AN23" s="11">
        <f t="shared" si="12"/>
        <v>0</v>
      </c>
      <c r="AO23" s="11">
        <f t="shared" si="13"/>
        <v>-2005.1</v>
      </c>
      <c r="AP23" s="11">
        <f t="shared" si="14"/>
        <v>-22.899999999999636</v>
      </c>
      <c r="AQ23" s="11">
        <f t="shared" si="15"/>
        <v>-1982.2000000000003</v>
      </c>
      <c r="AR23" s="11">
        <f t="shared" si="16"/>
        <v>0</v>
      </c>
      <c r="AS23" s="1">
        <v>98.7</v>
      </c>
      <c r="AT23" s="1">
        <v>100</v>
      </c>
      <c r="AZ23" s="1">
        <v>86.1</v>
      </c>
      <c r="BA23" s="1">
        <v>99.5</v>
      </c>
      <c r="BB23" s="1">
        <v>63</v>
      </c>
      <c r="BC23" s="1" t="s">
        <v>31</v>
      </c>
    </row>
    <row r="24" spans="1:55" ht="17.100000000000001" customHeight="1">
      <c r="A24" s="15"/>
      <c r="B24" s="15" t="s">
        <v>40</v>
      </c>
      <c r="C24" s="11">
        <f t="shared" si="0"/>
        <v>94329.600000000006</v>
      </c>
      <c r="D24" s="11">
        <v>91299.6</v>
      </c>
      <c r="E24" s="17">
        <v>53206.1</v>
      </c>
      <c r="F24" s="17">
        <v>52657.1</v>
      </c>
      <c r="G24" s="17">
        <v>549</v>
      </c>
      <c r="H24" s="11">
        <f t="shared" si="1"/>
        <v>3030</v>
      </c>
      <c r="I24" s="11">
        <v>3030</v>
      </c>
      <c r="J24" s="11">
        <v>0</v>
      </c>
      <c r="K24" s="11">
        <v>0</v>
      </c>
      <c r="L24" s="11">
        <f t="shared" si="2"/>
        <v>96984.6</v>
      </c>
      <c r="M24" s="11">
        <v>93554.6</v>
      </c>
      <c r="N24" s="17">
        <v>53206.1</v>
      </c>
      <c r="O24" s="17">
        <v>52657.1</v>
      </c>
      <c r="P24" s="17">
        <v>549</v>
      </c>
      <c r="Q24" s="18">
        <v>1611.1</v>
      </c>
      <c r="R24" s="18">
        <v>564.79999999999995</v>
      </c>
      <c r="S24" s="11">
        <f t="shared" si="3"/>
        <v>3430</v>
      </c>
      <c r="T24" s="21">
        <v>3430</v>
      </c>
      <c r="U24" s="11">
        <v>0</v>
      </c>
      <c r="V24" s="11">
        <v>0</v>
      </c>
      <c r="W24" s="11">
        <f t="shared" si="4"/>
        <v>96969.5</v>
      </c>
      <c r="X24" s="11">
        <v>93554.6</v>
      </c>
      <c r="Y24" s="17">
        <v>53206.1</v>
      </c>
      <c r="Z24" s="17">
        <v>52657.1</v>
      </c>
      <c r="AA24" s="17">
        <v>549</v>
      </c>
      <c r="AB24" s="22">
        <v>1611.1</v>
      </c>
      <c r="AC24" s="22">
        <v>564.79999999999995</v>
      </c>
      <c r="AD24" s="11">
        <f t="shared" si="5"/>
        <v>3414.9</v>
      </c>
      <c r="AE24" s="11">
        <v>3414.9</v>
      </c>
      <c r="AF24" s="11">
        <v>0</v>
      </c>
      <c r="AG24" s="11">
        <v>0</v>
      </c>
      <c r="AH24" s="11">
        <f t="shared" si="6"/>
        <v>-15.099999999999909</v>
      </c>
      <c r="AI24" s="11">
        <f t="shared" si="7"/>
        <v>0</v>
      </c>
      <c r="AJ24" s="11">
        <f t="shared" si="8"/>
        <v>0</v>
      </c>
      <c r="AK24" s="11">
        <f t="shared" si="9"/>
        <v>0</v>
      </c>
      <c r="AL24" s="11">
        <f t="shared" si="10"/>
        <v>0</v>
      </c>
      <c r="AM24" s="11">
        <f t="shared" si="11"/>
        <v>0</v>
      </c>
      <c r="AN24" s="11">
        <f t="shared" si="12"/>
        <v>0</v>
      </c>
      <c r="AO24" s="11">
        <f t="shared" si="13"/>
        <v>-15.099999999999909</v>
      </c>
      <c r="AP24" s="11">
        <f t="shared" si="14"/>
        <v>-15.099999999999909</v>
      </c>
      <c r="AQ24" s="11">
        <f t="shared" si="15"/>
        <v>0</v>
      </c>
      <c r="AR24" s="11">
        <f t="shared" si="16"/>
        <v>0</v>
      </c>
      <c r="AS24" s="1">
        <v>100</v>
      </c>
      <c r="AT24" s="1">
        <v>100</v>
      </c>
      <c r="AZ24" s="1">
        <v>99.6</v>
      </c>
      <c r="BA24" s="1">
        <v>99.6</v>
      </c>
      <c r="BB24" s="1" t="s">
        <v>31</v>
      </c>
      <c r="BC24" s="1" t="s">
        <v>31</v>
      </c>
    </row>
    <row r="25" spans="1:55" ht="17.100000000000001" customHeight="1">
      <c r="A25" s="15"/>
      <c r="B25" s="15" t="s">
        <v>41</v>
      </c>
      <c r="C25" s="11">
        <f t="shared" si="0"/>
        <v>128340.2</v>
      </c>
      <c r="D25" s="11">
        <v>124540.2</v>
      </c>
      <c r="E25" s="17">
        <v>64734.3</v>
      </c>
      <c r="F25" s="17">
        <v>63889.3</v>
      </c>
      <c r="G25" s="17">
        <v>845</v>
      </c>
      <c r="H25" s="11">
        <f t="shared" si="1"/>
        <v>3800</v>
      </c>
      <c r="I25" s="11">
        <v>3800</v>
      </c>
      <c r="J25" s="11">
        <v>0</v>
      </c>
      <c r="K25" s="11">
        <v>0</v>
      </c>
      <c r="L25" s="11">
        <f t="shared" si="2"/>
        <v>130647.4</v>
      </c>
      <c r="M25" s="11">
        <v>125638.39999999999</v>
      </c>
      <c r="N25" s="17">
        <v>64734.3</v>
      </c>
      <c r="O25" s="17">
        <v>63889.3</v>
      </c>
      <c r="P25" s="17">
        <v>845</v>
      </c>
      <c r="Q25" s="18">
        <v>500</v>
      </c>
      <c r="R25" s="18">
        <v>573</v>
      </c>
      <c r="S25" s="11">
        <f t="shared" si="3"/>
        <v>5009</v>
      </c>
      <c r="T25" s="21">
        <v>5009</v>
      </c>
      <c r="U25" s="11">
        <v>0</v>
      </c>
      <c r="V25" s="11">
        <v>0</v>
      </c>
      <c r="W25" s="11">
        <f t="shared" si="4"/>
        <v>130629.79999999999</v>
      </c>
      <c r="X25" s="11">
        <v>125638.39999999999</v>
      </c>
      <c r="Y25" s="17">
        <v>64734.3</v>
      </c>
      <c r="Z25" s="17">
        <v>63889.3</v>
      </c>
      <c r="AA25" s="17">
        <v>845</v>
      </c>
      <c r="AB25" s="22">
        <v>500</v>
      </c>
      <c r="AC25" s="22">
        <v>573</v>
      </c>
      <c r="AD25" s="11">
        <f t="shared" si="5"/>
        <v>4991.3999999999996</v>
      </c>
      <c r="AE25" s="11">
        <v>4991.3999999999996</v>
      </c>
      <c r="AF25" s="11">
        <v>0</v>
      </c>
      <c r="AG25" s="11">
        <v>0</v>
      </c>
      <c r="AH25" s="11">
        <f t="shared" si="6"/>
        <v>-17.600000000000364</v>
      </c>
      <c r="AI25" s="11">
        <f t="shared" si="7"/>
        <v>0</v>
      </c>
      <c r="AJ25" s="11">
        <f t="shared" si="8"/>
        <v>0</v>
      </c>
      <c r="AK25" s="11">
        <f t="shared" si="9"/>
        <v>0</v>
      </c>
      <c r="AL25" s="11">
        <f t="shared" si="10"/>
        <v>0</v>
      </c>
      <c r="AM25" s="11">
        <f t="shared" si="11"/>
        <v>0</v>
      </c>
      <c r="AN25" s="11">
        <f t="shared" si="12"/>
        <v>0</v>
      </c>
      <c r="AO25" s="11">
        <f t="shared" si="13"/>
        <v>-17.600000000000364</v>
      </c>
      <c r="AP25" s="11">
        <f t="shared" si="14"/>
        <v>-17.600000000000364</v>
      </c>
      <c r="AQ25" s="11">
        <f t="shared" si="15"/>
        <v>0</v>
      </c>
      <c r="AR25" s="11">
        <f t="shared" si="16"/>
        <v>0</v>
      </c>
      <c r="AS25" s="1">
        <v>100</v>
      </c>
      <c r="AT25" s="1">
        <v>100</v>
      </c>
      <c r="AZ25" s="1">
        <v>99.4</v>
      </c>
      <c r="BA25" s="1">
        <v>99.4</v>
      </c>
      <c r="BB25" s="1" t="s">
        <v>31</v>
      </c>
      <c r="BC25" s="1" t="s">
        <v>31</v>
      </c>
    </row>
    <row r="26" spans="1:55" ht="17.100000000000001" customHeight="1">
      <c r="A26" s="15"/>
      <c r="B26" s="15" t="s">
        <v>42</v>
      </c>
      <c r="C26" s="11">
        <f t="shared" si="0"/>
        <v>58504.1</v>
      </c>
      <c r="D26" s="11">
        <v>56504.1</v>
      </c>
      <c r="E26" s="17">
        <v>33246.800000000003</v>
      </c>
      <c r="F26" s="17">
        <v>33246.800000000003</v>
      </c>
      <c r="G26" s="17"/>
      <c r="H26" s="11">
        <f t="shared" si="1"/>
        <v>2000</v>
      </c>
      <c r="I26" s="11">
        <v>2000</v>
      </c>
      <c r="J26" s="11">
        <v>0</v>
      </c>
      <c r="K26" s="11">
        <v>0</v>
      </c>
      <c r="L26" s="11">
        <f t="shared" si="2"/>
        <v>58954.1</v>
      </c>
      <c r="M26" s="11">
        <v>56504.1</v>
      </c>
      <c r="N26" s="17">
        <v>33246.800000000003</v>
      </c>
      <c r="O26" s="17">
        <v>33246.800000000003</v>
      </c>
      <c r="P26" s="17"/>
      <c r="Q26" s="18">
        <v>0</v>
      </c>
      <c r="R26" s="18">
        <v>0</v>
      </c>
      <c r="S26" s="11">
        <f t="shared" si="3"/>
        <v>2450</v>
      </c>
      <c r="T26" s="21">
        <v>2450</v>
      </c>
      <c r="U26" s="11">
        <v>0</v>
      </c>
      <c r="V26" s="11">
        <v>0</v>
      </c>
      <c r="W26" s="11">
        <f t="shared" si="4"/>
        <v>58946.7</v>
      </c>
      <c r="X26" s="11">
        <v>56504.1</v>
      </c>
      <c r="Y26" s="17">
        <v>33246.800000000003</v>
      </c>
      <c r="Z26" s="17">
        <v>33246.800000000003</v>
      </c>
      <c r="AA26" s="17"/>
      <c r="AB26" s="22">
        <v>0</v>
      </c>
      <c r="AC26" s="22">
        <v>0</v>
      </c>
      <c r="AD26" s="11">
        <f t="shared" si="5"/>
        <v>2442.6</v>
      </c>
      <c r="AE26" s="11">
        <v>2442.6</v>
      </c>
      <c r="AF26" s="11">
        <v>0</v>
      </c>
      <c r="AG26" s="11">
        <v>0</v>
      </c>
      <c r="AH26" s="11">
        <f t="shared" si="6"/>
        <v>-7.4000000000000909</v>
      </c>
      <c r="AI26" s="11">
        <f t="shared" si="7"/>
        <v>0</v>
      </c>
      <c r="AJ26" s="11">
        <f t="shared" si="8"/>
        <v>0</v>
      </c>
      <c r="AK26" s="11">
        <f t="shared" si="9"/>
        <v>0</v>
      </c>
      <c r="AL26" s="11">
        <f t="shared" si="10"/>
        <v>0</v>
      </c>
      <c r="AM26" s="11">
        <f t="shared" si="11"/>
        <v>0</v>
      </c>
      <c r="AN26" s="11">
        <f t="shared" si="12"/>
        <v>0</v>
      </c>
      <c r="AO26" s="11">
        <f t="shared" si="13"/>
        <v>-7.4000000000000909</v>
      </c>
      <c r="AP26" s="11">
        <f t="shared" si="14"/>
        <v>-7.4000000000000909</v>
      </c>
      <c r="AQ26" s="11">
        <f t="shared" si="15"/>
        <v>0</v>
      </c>
      <c r="AR26" s="11">
        <f t="shared" si="16"/>
        <v>0</v>
      </c>
      <c r="AS26" s="1">
        <v>100</v>
      </c>
      <c r="AT26" s="1">
        <v>100</v>
      </c>
      <c r="AZ26" s="1">
        <v>99.7</v>
      </c>
      <c r="BA26" s="1">
        <v>99.7</v>
      </c>
      <c r="BB26" s="1" t="s">
        <v>31</v>
      </c>
      <c r="BC26" s="1" t="s">
        <v>31</v>
      </c>
    </row>
    <row r="27" spans="1:55" ht="17.100000000000001" customHeight="1">
      <c r="A27" s="15"/>
      <c r="B27" s="15" t="s">
        <v>43</v>
      </c>
      <c r="C27" s="11">
        <f t="shared" si="0"/>
        <v>101430.5</v>
      </c>
      <c r="D27" s="11">
        <v>98250.5</v>
      </c>
      <c r="E27" s="17">
        <v>68504</v>
      </c>
      <c r="F27" s="17">
        <v>66849</v>
      </c>
      <c r="G27" s="17">
        <v>1655</v>
      </c>
      <c r="H27" s="11">
        <f t="shared" si="1"/>
        <v>3180</v>
      </c>
      <c r="I27" s="11">
        <v>3180</v>
      </c>
      <c r="J27" s="11">
        <v>0</v>
      </c>
      <c r="K27" s="11">
        <v>0</v>
      </c>
      <c r="L27" s="11">
        <f t="shared" si="2"/>
        <v>101982.39999999999</v>
      </c>
      <c r="M27" s="11">
        <v>98802.4</v>
      </c>
      <c r="N27" s="17">
        <v>68504</v>
      </c>
      <c r="O27" s="17">
        <v>66849</v>
      </c>
      <c r="P27" s="17">
        <v>1655</v>
      </c>
      <c r="Q27" s="18">
        <v>500</v>
      </c>
      <c r="R27" s="18">
        <v>0</v>
      </c>
      <c r="S27" s="11">
        <f t="shared" si="3"/>
        <v>3180</v>
      </c>
      <c r="T27" s="21">
        <v>3180</v>
      </c>
      <c r="U27" s="11">
        <v>0</v>
      </c>
      <c r="V27" s="11">
        <v>0</v>
      </c>
      <c r="W27" s="11">
        <f t="shared" si="4"/>
        <v>101980.4</v>
      </c>
      <c r="X27" s="11">
        <v>98802.4</v>
      </c>
      <c r="Y27" s="17">
        <v>68504</v>
      </c>
      <c r="Z27" s="17">
        <v>66849</v>
      </c>
      <c r="AA27" s="17">
        <v>1655</v>
      </c>
      <c r="AB27" s="22">
        <v>500</v>
      </c>
      <c r="AC27" s="22">
        <v>0</v>
      </c>
      <c r="AD27" s="11">
        <f t="shared" si="5"/>
        <v>3178</v>
      </c>
      <c r="AE27" s="11">
        <v>3178</v>
      </c>
      <c r="AF27" s="11">
        <v>0</v>
      </c>
      <c r="AG27" s="11">
        <v>0</v>
      </c>
      <c r="AH27" s="11">
        <f t="shared" si="6"/>
        <v>-2</v>
      </c>
      <c r="AI27" s="11">
        <f t="shared" si="7"/>
        <v>0</v>
      </c>
      <c r="AJ27" s="11">
        <f t="shared" si="8"/>
        <v>0</v>
      </c>
      <c r="AK27" s="11">
        <f t="shared" si="9"/>
        <v>0</v>
      </c>
      <c r="AL27" s="11">
        <f t="shared" si="10"/>
        <v>0</v>
      </c>
      <c r="AM27" s="11">
        <f t="shared" si="11"/>
        <v>0</v>
      </c>
      <c r="AN27" s="11">
        <f t="shared" si="12"/>
        <v>0</v>
      </c>
      <c r="AO27" s="11">
        <f t="shared" si="13"/>
        <v>-2</v>
      </c>
      <c r="AP27" s="11">
        <f t="shared" si="14"/>
        <v>-2</v>
      </c>
      <c r="AQ27" s="11">
        <f t="shared" si="15"/>
        <v>0</v>
      </c>
      <c r="AR27" s="11">
        <f t="shared" si="16"/>
        <v>0</v>
      </c>
      <c r="AS27" s="1">
        <v>100</v>
      </c>
      <c r="AT27" s="1">
        <v>100</v>
      </c>
      <c r="AZ27" s="1">
        <v>99.9</v>
      </c>
      <c r="BA27" s="1">
        <v>99.9</v>
      </c>
      <c r="BB27" s="1" t="s">
        <v>31</v>
      </c>
      <c r="BC27" s="1" t="s">
        <v>31</v>
      </c>
    </row>
    <row r="28" spans="1:55" ht="17.100000000000001" customHeight="1">
      <c r="A28" s="15"/>
      <c r="B28" s="15" t="s">
        <v>44</v>
      </c>
      <c r="C28" s="11">
        <f t="shared" si="0"/>
        <v>87674.5</v>
      </c>
      <c r="D28" s="11">
        <v>65994.5</v>
      </c>
      <c r="E28" s="17">
        <v>28598.5</v>
      </c>
      <c r="F28" s="17">
        <v>24907.5</v>
      </c>
      <c r="G28" s="17">
        <v>3691</v>
      </c>
      <c r="H28" s="11">
        <f t="shared" si="1"/>
        <v>21680</v>
      </c>
      <c r="I28" s="11">
        <v>1550</v>
      </c>
      <c r="J28" s="11">
        <v>19500</v>
      </c>
      <c r="K28" s="11">
        <v>630</v>
      </c>
      <c r="L28" s="11">
        <f t="shared" si="2"/>
        <v>88024.5</v>
      </c>
      <c r="M28" s="11">
        <v>65994.5</v>
      </c>
      <c r="N28" s="17">
        <v>28598.5</v>
      </c>
      <c r="O28" s="17">
        <v>24907.5</v>
      </c>
      <c r="P28" s="17">
        <v>3691</v>
      </c>
      <c r="Q28" s="18">
        <v>0</v>
      </c>
      <c r="R28" s="18">
        <v>0</v>
      </c>
      <c r="S28" s="11">
        <f t="shared" si="3"/>
        <v>22030</v>
      </c>
      <c r="T28" s="11">
        <v>1900</v>
      </c>
      <c r="U28" s="11">
        <v>19500</v>
      </c>
      <c r="V28" s="11">
        <v>630</v>
      </c>
      <c r="W28" s="11">
        <f t="shared" si="4"/>
        <v>87983</v>
      </c>
      <c r="X28" s="11">
        <v>65994.5</v>
      </c>
      <c r="Y28" s="17">
        <v>28598.5</v>
      </c>
      <c r="Z28" s="17">
        <v>24907.5</v>
      </c>
      <c r="AA28" s="17">
        <v>3691</v>
      </c>
      <c r="AB28" s="22">
        <v>0</v>
      </c>
      <c r="AC28" s="22">
        <v>0</v>
      </c>
      <c r="AD28" s="11">
        <f t="shared" si="5"/>
        <v>21988.500000000004</v>
      </c>
      <c r="AE28" s="11">
        <v>1895.4</v>
      </c>
      <c r="AF28" s="11">
        <v>19496.2</v>
      </c>
      <c r="AG28" s="11">
        <v>596.9</v>
      </c>
      <c r="AH28" s="11">
        <f t="shared" si="6"/>
        <v>-41.499999999999204</v>
      </c>
      <c r="AI28" s="11">
        <f t="shared" si="7"/>
        <v>0</v>
      </c>
      <c r="AJ28" s="11">
        <f t="shared" si="8"/>
        <v>0</v>
      </c>
      <c r="AK28" s="11">
        <f t="shared" si="9"/>
        <v>0</v>
      </c>
      <c r="AL28" s="11">
        <f t="shared" si="10"/>
        <v>0</v>
      </c>
      <c r="AM28" s="11">
        <f t="shared" si="11"/>
        <v>0</v>
      </c>
      <c r="AN28" s="11">
        <f t="shared" si="12"/>
        <v>0</v>
      </c>
      <c r="AO28" s="11">
        <f t="shared" si="13"/>
        <v>-41.499999999999204</v>
      </c>
      <c r="AP28" s="11">
        <f t="shared" si="14"/>
        <v>-4.5999999999999091</v>
      </c>
      <c r="AQ28" s="11">
        <f t="shared" si="15"/>
        <v>-3.7999999999992724</v>
      </c>
      <c r="AR28" s="11">
        <f t="shared" si="16"/>
        <v>-33.100000000000023</v>
      </c>
      <c r="AS28" s="1">
        <v>99.9</v>
      </c>
      <c r="AT28" s="1">
        <v>100</v>
      </c>
      <c r="AZ28" s="1">
        <v>99.9</v>
      </c>
      <c r="BA28" s="1">
        <v>99.7</v>
      </c>
      <c r="BB28" s="1">
        <v>100</v>
      </c>
      <c r="BC28" s="1">
        <v>94.7</v>
      </c>
    </row>
    <row r="29" spans="1:55" ht="17.100000000000001" customHeight="1">
      <c r="A29" s="15"/>
      <c r="B29" s="15" t="s">
        <v>45</v>
      </c>
      <c r="C29" s="11">
        <f t="shared" si="0"/>
        <v>103640.4</v>
      </c>
      <c r="D29" s="11">
        <v>100490.4</v>
      </c>
      <c r="E29" s="17">
        <v>65841.899999999994</v>
      </c>
      <c r="F29" s="17">
        <v>65841.899999999994</v>
      </c>
      <c r="G29" s="17"/>
      <c r="H29" s="11">
        <f t="shared" si="1"/>
        <v>3150</v>
      </c>
      <c r="I29" s="11">
        <v>3150</v>
      </c>
      <c r="J29" s="11">
        <v>0</v>
      </c>
      <c r="K29" s="11">
        <v>0</v>
      </c>
      <c r="L29" s="11">
        <f t="shared" si="2"/>
        <v>105469.2</v>
      </c>
      <c r="M29" s="11">
        <v>100490.4</v>
      </c>
      <c r="N29" s="17">
        <v>65841.899999999994</v>
      </c>
      <c r="O29" s="17">
        <v>65841.899999999994</v>
      </c>
      <c r="P29" s="17"/>
      <c r="Q29" s="18">
        <v>0</v>
      </c>
      <c r="R29" s="18">
        <v>0</v>
      </c>
      <c r="S29" s="11">
        <f t="shared" si="3"/>
        <v>4978.8</v>
      </c>
      <c r="T29" s="11">
        <v>4978.8</v>
      </c>
      <c r="U29" s="11">
        <v>0</v>
      </c>
      <c r="V29" s="11">
        <v>0</v>
      </c>
      <c r="W29" s="11">
        <f t="shared" si="4"/>
        <v>105448.4</v>
      </c>
      <c r="X29" s="11">
        <v>100490.4</v>
      </c>
      <c r="Y29" s="17">
        <v>65841.899999999994</v>
      </c>
      <c r="Z29" s="17">
        <v>65841.899999999994</v>
      </c>
      <c r="AA29" s="17"/>
      <c r="AB29" s="22">
        <v>0</v>
      </c>
      <c r="AC29" s="22">
        <v>0</v>
      </c>
      <c r="AD29" s="11">
        <f t="shared" si="5"/>
        <v>4958</v>
      </c>
      <c r="AE29" s="11">
        <v>4958</v>
      </c>
      <c r="AF29" s="11">
        <v>0</v>
      </c>
      <c r="AG29" s="11">
        <v>0</v>
      </c>
      <c r="AH29" s="11">
        <f t="shared" si="6"/>
        <v>-20.800000000000182</v>
      </c>
      <c r="AI29" s="11">
        <f t="shared" si="7"/>
        <v>0</v>
      </c>
      <c r="AJ29" s="11">
        <f t="shared" si="8"/>
        <v>0</v>
      </c>
      <c r="AK29" s="11">
        <f t="shared" si="9"/>
        <v>0</v>
      </c>
      <c r="AL29" s="11">
        <f t="shared" si="10"/>
        <v>0</v>
      </c>
      <c r="AM29" s="11">
        <f t="shared" si="11"/>
        <v>0</v>
      </c>
      <c r="AN29" s="11">
        <f t="shared" si="12"/>
        <v>0</v>
      </c>
      <c r="AO29" s="11">
        <f t="shared" si="13"/>
        <v>-20.800000000000182</v>
      </c>
      <c r="AP29" s="11">
        <f t="shared" si="14"/>
        <v>-20.800000000000182</v>
      </c>
      <c r="AQ29" s="11">
        <f t="shared" si="15"/>
        <v>0</v>
      </c>
      <c r="AR29" s="11">
        <f t="shared" si="16"/>
        <v>0</v>
      </c>
      <c r="AS29" s="1">
        <v>100</v>
      </c>
      <c r="AT29" s="1">
        <v>100</v>
      </c>
      <c r="AZ29" s="1">
        <v>99.6</v>
      </c>
      <c r="BA29" s="1">
        <v>99.6</v>
      </c>
      <c r="BB29" s="1" t="s">
        <v>31</v>
      </c>
      <c r="BC29" s="1" t="s">
        <v>31</v>
      </c>
    </row>
    <row r="30" spans="1:55" ht="17.100000000000001" customHeight="1">
      <c r="A30" s="15"/>
      <c r="B30" s="15" t="s">
        <v>46</v>
      </c>
      <c r="C30" s="11">
        <f t="shared" si="0"/>
        <v>148279.1</v>
      </c>
      <c r="D30" s="11">
        <v>144879.1</v>
      </c>
      <c r="E30" s="17">
        <v>80721.899999999994</v>
      </c>
      <c r="F30" s="17">
        <v>80721.899999999994</v>
      </c>
      <c r="G30" s="17"/>
      <c r="H30" s="11">
        <f t="shared" si="1"/>
        <v>3400</v>
      </c>
      <c r="I30" s="11">
        <v>3400</v>
      </c>
      <c r="J30" s="11">
        <v>0</v>
      </c>
      <c r="K30" s="11">
        <v>0</v>
      </c>
      <c r="L30" s="11">
        <f t="shared" si="2"/>
        <v>150987.29999999999</v>
      </c>
      <c r="M30" s="11">
        <v>147587.29999999999</v>
      </c>
      <c r="N30" s="17">
        <v>80721.899999999994</v>
      </c>
      <c r="O30" s="17">
        <v>80721.899999999994</v>
      </c>
      <c r="P30" s="17"/>
      <c r="Q30" s="18">
        <v>0</v>
      </c>
      <c r="R30" s="18">
        <v>661.1</v>
      </c>
      <c r="S30" s="11">
        <f t="shared" si="3"/>
        <v>3400</v>
      </c>
      <c r="T30" s="11">
        <v>3400</v>
      </c>
      <c r="U30" s="11">
        <v>0</v>
      </c>
      <c r="V30" s="11">
        <v>0</v>
      </c>
      <c r="W30" s="11">
        <f t="shared" si="4"/>
        <v>150961.79999999999</v>
      </c>
      <c r="X30" s="11">
        <v>147587.29999999999</v>
      </c>
      <c r="Y30" s="17">
        <v>80721.899999999994</v>
      </c>
      <c r="Z30" s="17">
        <v>80721.899999999994</v>
      </c>
      <c r="AA30" s="17"/>
      <c r="AB30" s="22">
        <v>0</v>
      </c>
      <c r="AC30" s="22">
        <v>661.1</v>
      </c>
      <c r="AD30" s="11">
        <f t="shared" si="5"/>
        <v>3374.5</v>
      </c>
      <c r="AE30" s="11">
        <v>3374.5</v>
      </c>
      <c r="AF30" s="11">
        <v>0</v>
      </c>
      <c r="AG30" s="11">
        <v>0</v>
      </c>
      <c r="AH30" s="11">
        <f t="shared" si="6"/>
        <v>-25.5</v>
      </c>
      <c r="AI30" s="11">
        <f t="shared" si="7"/>
        <v>0</v>
      </c>
      <c r="AJ30" s="11">
        <f t="shared" si="8"/>
        <v>0</v>
      </c>
      <c r="AK30" s="11">
        <f t="shared" si="9"/>
        <v>0</v>
      </c>
      <c r="AL30" s="11">
        <f t="shared" si="10"/>
        <v>0</v>
      </c>
      <c r="AM30" s="11">
        <f t="shared" si="11"/>
        <v>0</v>
      </c>
      <c r="AN30" s="11">
        <f t="shared" si="12"/>
        <v>0</v>
      </c>
      <c r="AO30" s="11">
        <f t="shared" si="13"/>
        <v>-25.5</v>
      </c>
      <c r="AP30" s="11">
        <f t="shared" si="14"/>
        <v>-25.5</v>
      </c>
      <c r="AQ30" s="11">
        <f t="shared" si="15"/>
        <v>0</v>
      </c>
      <c r="AR30" s="11">
        <f t="shared" si="16"/>
        <v>0</v>
      </c>
      <c r="AS30" s="1">
        <v>100</v>
      </c>
      <c r="AT30" s="1">
        <v>100</v>
      </c>
      <c r="AZ30" s="1">
        <v>99.3</v>
      </c>
      <c r="BA30" s="1">
        <v>99.3</v>
      </c>
      <c r="BB30" s="1" t="s">
        <v>31</v>
      </c>
      <c r="BC30" s="1" t="s">
        <v>31</v>
      </c>
    </row>
    <row r="31" spans="1:55" ht="17.100000000000001" customHeight="1">
      <c r="A31" s="15"/>
      <c r="B31" s="15" t="s">
        <v>47</v>
      </c>
      <c r="C31" s="11">
        <f t="shared" si="0"/>
        <v>128310.7</v>
      </c>
      <c r="D31" s="11">
        <v>123330.7</v>
      </c>
      <c r="E31" s="17">
        <v>75933</v>
      </c>
      <c r="F31" s="17">
        <v>75552.7</v>
      </c>
      <c r="G31" s="17">
        <v>380.3</v>
      </c>
      <c r="H31" s="11">
        <f t="shared" si="1"/>
        <v>4980</v>
      </c>
      <c r="I31" s="11">
        <v>4980</v>
      </c>
      <c r="J31" s="11">
        <v>0</v>
      </c>
      <c r="K31" s="11">
        <v>0</v>
      </c>
      <c r="L31" s="11">
        <f t="shared" si="2"/>
        <v>129516.3</v>
      </c>
      <c r="M31" s="11">
        <v>124386.3</v>
      </c>
      <c r="N31" s="17">
        <v>75933</v>
      </c>
      <c r="O31" s="17">
        <v>75552.7</v>
      </c>
      <c r="P31" s="17">
        <v>380.3</v>
      </c>
      <c r="Q31" s="18">
        <v>1055.5999999999999</v>
      </c>
      <c r="R31" s="18">
        <v>0</v>
      </c>
      <c r="S31" s="11">
        <f t="shared" si="3"/>
        <v>5130</v>
      </c>
      <c r="T31" s="11">
        <v>5130</v>
      </c>
      <c r="U31" s="11">
        <v>0</v>
      </c>
      <c r="V31" s="11">
        <v>0</v>
      </c>
      <c r="W31" s="11">
        <f t="shared" si="4"/>
        <v>129478.1</v>
      </c>
      <c r="X31" s="11">
        <v>124386.3</v>
      </c>
      <c r="Y31" s="17">
        <v>75933</v>
      </c>
      <c r="Z31" s="17">
        <v>75552.7</v>
      </c>
      <c r="AA31" s="17">
        <v>380.3</v>
      </c>
      <c r="AB31" s="22">
        <v>1055.5999999999999</v>
      </c>
      <c r="AC31" s="22">
        <v>0</v>
      </c>
      <c r="AD31" s="11">
        <f t="shared" si="5"/>
        <v>5091.8</v>
      </c>
      <c r="AE31" s="11">
        <v>5091.8</v>
      </c>
      <c r="AF31" s="11">
        <v>0</v>
      </c>
      <c r="AG31" s="11">
        <v>0</v>
      </c>
      <c r="AH31" s="11">
        <f t="shared" si="6"/>
        <v>-38.199999999999818</v>
      </c>
      <c r="AI31" s="11">
        <f t="shared" si="7"/>
        <v>0</v>
      </c>
      <c r="AJ31" s="11">
        <f t="shared" si="8"/>
        <v>0</v>
      </c>
      <c r="AK31" s="11">
        <f t="shared" si="9"/>
        <v>0</v>
      </c>
      <c r="AL31" s="11">
        <f t="shared" si="10"/>
        <v>0</v>
      </c>
      <c r="AM31" s="11">
        <f t="shared" si="11"/>
        <v>0</v>
      </c>
      <c r="AN31" s="11">
        <f t="shared" si="12"/>
        <v>0</v>
      </c>
      <c r="AO31" s="11">
        <f t="shared" si="13"/>
        <v>-38.199999999999818</v>
      </c>
      <c r="AP31" s="11">
        <f t="shared" si="14"/>
        <v>-38.199999999999818</v>
      </c>
      <c r="AQ31" s="11">
        <f t="shared" si="15"/>
        <v>0</v>
      </c>
      <c r="AR31" s="11">
        <f t="shared" si="16"/>
        <v>0</v>
      </c>
      <c r="AS31" s="1">
        <v>100</v>
      </c>
      <c r="AT31" s="1">
        <v>100</v>
      </c>
      <c r="AZ31" s="1">
        <v>99.3</v>
      </c>
      <c r="BA31" s="1">
        <v>99.3</v>
      </c>
      <c r="BB31" s="1" t="s">
        <v>31</v>
      </c>
      <c r="BC31" s="1" t="s">
        <v>31</v>
      </c>
    </row>
    <row r="32" spans="1:55" ht="17.100000000000001" customHeight="1">
      <c r="A32" s="15"/>
      <c r="B32" s="15" t="s">
        <v>48</v>
      </c>
      <c r="C32" s="11">
        <f t="shared" si="0"/>
        <v>93721.1</v>
      </c>
      <c r="D32" s="11">
        <v>90741.1</v>
      </c>
      <c r="E32" s="17">
        <v>53672</v>
      </c>
      <c r="F32" s="17">
        <v>52863</v>
      </c>
      <c r="G32" s="17">
        <v>809</v>
      </c>
      <c r="H32" s="11">
        <f t="shared" si="1"/>
        <v>2980</v>
      </c>
      <c r="I32" s="11">
        <v>2980</v>
      </c>
      <c r="J32" s="11">
        <v>0</v>
      </c>
      <c r="K32" s="11">
        <v>0</v>
      </c>
      <c r="L32" s="11">
        <f t="shared" si="2"/>
        <v>94304.2</v>
      </c>
      <c r="M32" s="11">
        <v>91324.2</v>
      </c>
      <c r="N32" s="17">
        <v>53672</v>
      </c>
      <c r="O32" s="17">
        <v>52863</v>
      </c>
      <c r="P32" s="17">
        <v>809</v>
      </c>
      <c r="Q32" s="18">
        <v>0</v>
      </c>
      <c r="R32" s="18">
        <v>573</v>
      </c>
      <c r="S32" s="11">
        <f t="shared" si="3"/>
        <v>2980</v>
      </c>
      <c r="T32" s="11">
        <v>2980</v>
      </c>
      <c r="U32" s="11">
        <v>0</v>
      </c>
      <c r="V32" s="11">
        <v>0</v>
      </c>
      <c r="W32" s="11">
        <f t="shared" si="4"/>
        <v>94298.8</v>
      </c>
      <c r="X32" s="11">
        <v>91324.2</v>
      </c>
      <c r="Y32" s="17">
        <v>53672</v>
      </c>
      <c r="Z32" s="17">
        <v>52863</v>
      </c>
      <c r="AA32" s="17">
        <v>809</v>
      </c>
      <c r="AB32" s="22">
        <v>0</v>
      </c>
      <c r="AC32" s="22">
        <v>573</v>
      </c>
      <c r="AD32" s="11">
        <f t="shared" si="5"/>
        <v>2974.6</v>
      </c>
      <c r="AE32" s="11">
        <v>2974.6</v>
      </c>
      <c r="AF32" s="11">
        <v>0</v>
      </c>
      <c r="AG32" s="11">
        <v>0</v>
      </c>
      <c r="AH32" s="11">
        <f t="shared" si="6"/>
        <v>-5.4000000000000909</v>
      </c>
      <c r="AI32" s="11">
        <f t="shared" si="7"/>
        <v>0</v>
      </c>
      <c r="AJ32" s="11">
        <f t="shared" si="8"/>
        <v>0</v>
      </c>
      <c r="AK32" s="11">
        <f t="shared" si="9"/>
        <v>0</v>
      </c>
      <c r="AL32" s="11">
        <f t="shared" si="10"/>
        <v>0</v>
      </c>
      <c r="AM32" s="11">
        <f t="shared" si="11"/>
        <v>0</v>
      </c>
      <c r="AN32" s="11">
        <f t="shared" si="12"/>
        <v>0</v>
      </c>
      <c r="AO32" s="11">
        <f t="shared" si="13"/>
        <v>-5.4000000000000909</v>
      </c>
      <c r="AP32" s="11">
        <f t="shared" si="14"/>
        <v>-5.4000000000000909</v>
      </c>
      <c r="AQ32" s="11">
        <f t="shared" si="15"/>
        <v>0</v>
      </c>
      <c r="AR32" s="11">
        <f t="shared" si="16"/>
        <v>0</v>
      </c>
      <c r="AS32" s="1">
        <v>100</v>
      </c>
      <c r="AT32" s="1">
        <v>100</v>
      </c>
      <c r="AZ32" s="1">
        <v>99.8</v>
      </c>
      <c r="BA32" s="1">
        <v>99.8</v>
      </c>
      <c r="BB32" s="1" t="s">
        <v>31</v>
      </c>
      <c r="BC32" s="1" t="s">
        <v>31</v>
      </c>
    </row>
    <row r="33" spans="1:55" ht="17.100000000000001" customHeight="1">
      <c r="A33" s="15"/>
      <c r="B33" s="15" t="s">
        <v>49</v>
      </c>
      <c r="C33" s="11">
        <f t="shared" si="0"/>
        <v>201332.8</v>
      </c>
      <c r="D33" s="11">
        <v>194982.8</v>
      </c>
      <c r="E33" s="17">
        <v>107157.3</v>
      </c>
      <c r="F33" s="17">
        <v>97508.3</v>
      </c>
      <c r="G33" s="17">
        <v>9649</v>
      </c>
      <c r="H33" s="11">
        <f t="shared" si="1"/>
        <v>6350</v>
      </c>
      <c r="I33" s="11">
        <v>6350</v>
      </c>
      <c r="J33" s="11">
        <v>0</v>
      </c>
      <c r="K33" s="11">
        <v>0</v>
      </c>
      <c r="L33" s="11">
        <f t="shared" si="2"/>
        <v>203400.5</v>
      </c>
      <c r="M33" s="11">
        <v>196218.5</v>
      </c>
      <c r="N33" s="17">
        <v>107157.3</v>
      </c>
      <c r="O33" s="17">
        <v>97508.3</v>
      </c>
      <c r="P33" s="17">
        <v>9649</v>
      </c>
      <c r="Q33" s="18">
        <v>555.6</v>
      </c>
      <c r="R33" s="18">
        <v>424.5</v>
      </c>
      <c r="S33" s="11">
        <f t="shared" si="3"/>
        <v>7182</v>
      </c>
      <c r="T33" s="11">
        <v>7182</v>
      </c>
      <c r="U33" s="11">
        <v>0</v>
      </c>
      <c r="V33" s="11">
        <v>0</v>
      </c>
      <c r="W33" s="11">
        <f t="shared" si="4"/>
        <v>203386.1</v>
      </c>
      <c r="X33" s="11">
        <v>196218.5</v>
      </c>
      <c r="Y33" s="17">
        <v>107157.3</v>
      </c>
      <c r="Z33" s="17">
        <v>97508.3</v>
      </c>
      <c r="AA33" s="17">
        <v>9649</v>
      </c>
      <c r="AB33" s="22">
        <v>555.6</v>
      </c>
      <c r="AC33" s="22">
        <v>424.5</v>
      </c>
      <c r="AD33" s="11">
        <f t="shared" si="5"/>
        <v>7167.6</v>
      </c>
      <c r="AE33" s="11">
        <v>7167.6</v>
      </c>
      <c r="AF33" s="11">
        <v>0</v>
      </c>
      <c r="AG33" s="11">
        <v>0</v>
      </c>
      <c r="AH33" s="11">
        <f t="shared" si="6"/>
        <v>-14.399999999999636</v>
      </c>
      <c r="AI33" s="11">
        <f t="shared" si="7"/>
        <v>0</v>
      </c>
      <c r="AJ33" s="11">
        <f t="shared" si="8"/>
        <v>0</v>
      </c>
      <c r="AK33" s="11">
        <f t="shared" si="9"/>
        <v>0</v>
      </c>
      <c r="AL33" s="11">
        <f t="shared" si="10"/>
        <v>0</v>
      </c>
      <c r="AM33" s="11">
        <f t="shared" si="11"/>
        <v>0</v>
      </c>
      <c r="AN33" s="11">
        <f t="shared" si="12"/>
        <v>0</v>
      </c>
      <c r="AO33" s="11">
        <f t="shared" si="13"/>
        <v>-14.399999999999636</v>
      </c>
      <c r="AP33" s="11">
        <f t="shared" si="14"/>
        <v>-14.399999999999636</v>
      </c>
      <c r="AQ33" s="11">
        <f t="shared" si="15"/>
        <v>0</v>
      </c>
      <c r="AR33" s="11">
        <f t="shared" si="16"/>
        <v>0</v>
      </c>
      <c r="AS33" s="1">
        <v>100</v>
      </c>
      <c r="AT33" s="1">
        <v>100</v>
      </c>
      <c r="AZ33" s="1">
        <v>99.8</v>
      </c>
      <c r="BA33" s="1">
        <v>99.8</v>
      </c>
      <c r="BB33" s="1" t="s">
        <v>31</v>
      </c>
      <c r="BC33" s="1" t="s">
        <v>31</v>
      </c>
    </row>
    <row r="34" spans="1:55" ht="17.100000000000001" customHeight="1">
      <c r="A34" s="15"/>
      <c r="B34" s="15" t="s">
        <v>50</v>
      </c>
      <c r="C34" s="11">
        <f t="shared" si="0"/>
        <v>157859.70000000001</v>
      </c>
      <c r="D34" s="11">
        <v>151249.70000000001</v>
      </c>
      <c r="E34" s="17">
        <v>88336</v>
      </c>
      <c r="F34" s="17">
        <v>80911</v>
      </c>
      <c r="G34" s="17">
        <v>7425</v>
      </c>
      <c r="H34" s="11">
        <f t="shared" si="1"/>
        <v>6610</v>
      </c>
      <c r="I34" s="11">
        <v>6610</v>
      </c>
      <c r="J34" s="11">
        <v>0</v>
      </c>
      <c r="K34" s="11">
        <v>0</v>
      </c>
      <c r="L34" s="11">
        <f t="shared" si="2"/>
        <v>159137.70000000001</v>
      </c>
      <c r="M34" s="11">
        <v>151409.70000000001</v>
      </c>
      <c r="N34" s="17">
        <v>88336</v>
      </c>
      <c r="O34" s="17">
        <v>80911</v>
      </c>
      <c r="P34" s="17">
        <v>7425</v>
      </c>
      <c r="Q34" s="18">
        <v>0</v>
      </c>
      <c r="R34" s="18">
        <v>0</v>
      </c>
      <c r="S34" s="11">
        <f t="shared" si="3"/>
        <v>7728</v>
      </c>
      <c r="T34" s="11">
        <v>7728</v>
      </c>
      <c r="U34" s="11">
        <v>0</v>
      </c>
      <c r="V34" s="11">
        <v>0</v>
      </c>
      <c r="W34" s="11">
        <f t="shared" si="4"/>
        <v>159123.6</v>
      </c>
      <c r="X34" s="11">
        <v>151409.70000000001</v>
      </c>
      <c r="Y34" s="17">
        <v>88336</v>
      </c>
      <c r="Z34" s="17">
        <v>80911</v>
      </c>
      <c r="AA34" s="17">
        <v>7425</v>
      </c>
      <c r="AB34" s="22">
        <v>0</v>
      </c>
      <c r="AC34" s="22">
        <v>0</v>
      </c>
      <c r="AD34" s="11">
        <f t="shared" si="5"/>
        <v>7713.9</v>
      </c>
      <c r="AE34" s="11">
        <v>7713.9</v>
      </c>
      <c r="AF34" s="11">
        <v>0</v>
      </c>
      <c r="AG34" s="11">
        <v>0</v>
      </c>
      <c r="AH34" s="11">
        <f t="shared" si="6"/>
        <v>-14.100000000000364</v>
      </c>
      <c r="AI34" s="11">
        <f t="shared" si="7"/>
        <v>0</v>
      </c>
      <c r="AJ34" s="11">
        <f t="shared" si="8"/>
        <v>0</v>
      </c>
      <c r="AK34" s="11">
        <f t="shared" si="9"/>
        <v>0</v>
      </c>
      <c r="AL34" s="11">
        <f t="shared" si="10"/>
        <v>0</v>
      </c>
      <c r="AM34" s="11">
        <f t="shared" si="11"/>
        <v>0</v>
      </c>
      <c r="AN34" s="11">
        <f t="shared" si="12"/>
        <v>0</v>
      </c>
      <c r="AO34" s="11">
        <f t="shared" si="13"/>
        <v>-14.100000000000364</v>
      </c>
      <c r="AP34" s="11">
        <f t="shared" si="14"/>
        <v>-14.100000000000364</v>
      </c>
      <c r="AQ34" s="11">
        <f t="shared" si="15"/>
        <v>0</v>
      </c>
      <c r="AR34" s="11">
        <f t="shared" si="16"/>
        <v>0</v>
      </c>
      <c r="AS34" s="1">
        <v>100</v>
      </c>
      <c r="AT34" s="1">
        <v>100</v>
      </c>
      <c r="AZ34" s="1">
        <v>99.8</v>
      </c>
      <c r="BA34" s="1">
        <v>99.8</v>
      </c>
      <c r="BB34" s="1" t="s">
        <v>31</v>
      </c>
      <c r="BC34" s="1" t="s">
        <v>31</v>
      </c>
    </row>
    <row r="35" spans="1:55" ht="17.100000000000001" customHeight="1">
      <c r="A35" s="15"/>
      <c r="B35" s="15" t="s">
        <v>51</v>
      </c>
      <c r="C35" s="11">
        <f t="shared" si="0"/>
        <v>94801.5</v>
      </c>
      <c r="D35" s="11">
        <v>91601.5</v>
      </c>
      <c r="E35" s="17">
        <v>45584.7</v>
      </c>
      <c r="F35" s="17">
        <v>45579.7</v>
      </c>
      <c r="G35" s="17">
        <v>5</v>
      </c>
      <c r="H35" s="11">
        <f t="shared" si="1"/>
        <v>3200</v>
      </c>
      <c r="I35" s="11">
        <v>3200</v>
      </c>
      <c r="J35" s="11">
        <v>0</v>
      </c>
      <c r="K35" s="11">
        <v>0</v>
      </c>
      <c r="L35" s="11">
        <f t="shared" si="2"/>
        <v>95256.2</v>
      </c>
      <c r="M35" s="11">
        <v>92006.2</v>
      </c>
      <c r="N35" s="17">
        <v>45584.7</v>
      </c>
      <c r="O35" s="17">
        <v>45579.7</v>
      </c>
      <c r="P35" s="17">
        <v>5</v>
      </c>
      <c r="Q35" s="18">
        <v>0</v>
      </c>
      <c r="R35" s="18">
        <v>404.7</v>
      </c>
      <c r="S35" s="11">
        <f t="shared" si="3"/>
        <v>3250</v>
      </c>
      <c r="T35" s="11">
        <v>3250</v>
      </c>
      <c r="U35" s="11">
        <v>0</v>
      </c>
      <c r="V35" s="11">
        <v>0</v>
      </c>
      <c r="W35" s="11">
        <f t="shared" si="4"/>
        <v>95252.7</v>
      </c>
      <c r="X35" s="11">
        <v>92006.2</v>
      </c>
      <c r="Y35" s="17">
        <v>45584.7</v>
      </c>
      <c r="Z35" s="17">
        <v>45579.7</v>
      </c>
      <c r="AA35" s="17">
        <v>5</v>
      </c>
      <c r="AB35" s="22">
        <v>0</v>
      </c>
      <c r="AC35" s="22">
        <v>404.7</v>
      </c>
      <c r="AD35" s="11">
        <f t="shared" si="5"/>
        <v>3246.5</v>
      </c>
      <c r="AE35" s="11">
        <v>3246.5</v>
      </c>
      <c r="AF35" s="11">
        <v>0</v>
      </c>
      <c r="AG35" s="11">
        <v>0</v>
      </c>
      <c r="AH35" s="11">
        <f t="shared" si="6"/>
        <v>-3.5</v>
      </c>
      <c r="AI35" s="11">
        <f t="shared" si="7"/>
        <v>0</v>
      </c>
      <c r="AJ35" s="11">
        <f t="shared" si="8"/>
        <v>0</v>
      </c>
      <c r="AK35" s="11">
        <f t="shared" si="9"/>
        <v>0</v>
      </c>
      <c r="AL35" s="11">
        <f t="shared" si="10"/>
        <v>0</v>
      </c>
      <c r="AM35" s="11">
        <f t="shared" si="11"/>
        <v>0</v>
      </c>
      <c r="AN35" s="11">
        <f t="shared" si="12"/>
        <v>0</v>
      </c>
      <c r="AO35" s="11">
        <f t="shared" si="13"/>
        <v>-3.5</v>
      </c>
      <c r="AP35" s="11">
        <f t="shared" si="14"/>
        <v>-3.5</v>
      </c>
      <c r="AQ35" s="11">
        <f t="shared" si="15"/>
        <v>0</v>
      </c>
      <c r="AR35" s="11">
        <f t="shared" si="16"/>
        <v>0</v>
      </c>
      <c r="AS35" s="1">
        <v>100</v>
      </c>
      <c r="AT35" s="1">
        <v>100</v>
      </c>
      <c r="AZ35" s="1">
        <v>99.9</v>
      </c>
      <c r="BA35" s="1">
        <v>99.9</v>
      </c>
      <c r="BB35" s="1" t="s">
        <v>31</v>
      </c>
      <c r="BC35" s="1" t="s">
        <v>31</v>
      </c>
    </row>
    <row r="36" spans="1:55" ht="17.100000000000001" customHeight="1">
      <c r="A36" s="15"/>
      <c r="B36" s="15" t="s">
        <v>52</v>
      </c>
      <c r="C36" s="11">
        <f t="shared" si="0"/>
        <v>128184.4</v>
      </c>
      <c r="D36" s="11">
        <v>117414.39999999999</v>
      </c>
      <c r="E36" s="17">
        <v>59502.1</v>
      </c>
      <c r="F36" s="17">
        <v>58707.1</v>
      </c>
      <c r="G36" s="17">
        <v>795</v>
      </c>
      <c r="H36" s="11">
        <f t="shared" si="1"/>
        <v>10770</v>
      </c>
      <c r="I36" s="11">
        <v>10770</v>
      </c>
      <c r="J36" s="11">
        <v>0</v>
      </c>
      <c r="K36" s="11">
        <v>0</v>
      </c>
      <c r="L36" s="11">
        <f t="shared" si="2"/>
        <v>131014</v>
      </c>
      <c r="M36" s="11">
        <v>118514</v>
      </c>
      <c r="N36" s="17">
        <v>59502.1</v>
      </c>
      <c r="O36" s="17">
        <v>58707.1</v>
      </c>
      <c r="P36" s="17">
        <v>795</v>
      </c>
      <c r="Q36" s="18">
        <v>555.6</v>
      </c>
      <c r="R36" s="18">
        <v>464.4</v>
      </c>
      <c r="S36" s="11">
        <f t="shared" si="3"/>
        <v>12500</v>
      </c>
      <c r="T36" s="11">
        <v>12500</v>
      </c>
      <c r="U36" s="11">
        <v>0</v>
      </c>
      <c r="V36" s="11">
        <v>0</v>
      </c>
      <c r="W36" s="11">
        <f t="shared" si="4"/>
        <v>131010.2</v>
      </c>
      <c r="X36" s="11">
        <v>118514</v>
      </c>
      <c r="Y36" s="17">
        <v>59502.1</v>
      </c>
      <c r="Z36" s="17">
        <v>58707.1</v>
      </c>
      <c r="AA36" s="17">
        <v>795</v>
      </c>
      <c r="AB36" s="22">
        <v>555.6</v>
      </c>
      <c r="AC36" s="22">
        <v>464.4</v>
      </c>
      <c r="AD36" s="11">
        <f t="shared" si="5"/>
        <v>12496.2</v>
      </c>
      <c r="AE36" s="11">
        <v>12496.2</v>
      </c>
      <c r="AF36" s="11">
        <v>0</v>
      </c>
      <c r="AG36" s="11">
        <v>0</v>
      </c>
      <c r="AH36" s="11">
        <f t="shared" si="6"/>
        <v>-3.7999999999992724</v>
      </c>
      <c r="AI36" s="11">
        <f t="shared" si="7"/>
        <v>0</v>
      </c>
      <c r="AJ36" s="11">
        <f t="shared" si="8"/>
        <v>0</v>
      </c>
      <c r="AK36" s="11">
        <f t="shared" si="9"/>
        <v>0</v>
      </c>
      <c r="AL36" s="11">
        <f t="shared" si="10"/>
        <v>0</v>
      </c>
      <c r="AM36" s="11">
        <f t="shared" si="11"/>
        <v>0</v>
      </c>
      <c r="AN36" s="11">
        <f t="shared" si="12"/>
        <v>0</v>
      </c>
      <c r="AO36" s="11">
        <f t="shared" si="13"/>
        <v>-3.7999999999992724</v>
      </c>
      <c r="AP36" s="11">
        <f t="shared" si="14"/>
        <v>-3.7999999999992724</v>
      </c>
      <c r="AQ36" s="11">
        <f t="shared" si="15"/>
        <v>0</v>
      </c>
      <c r="AR36" s="11">
        <f t="shared" si="16"/>
        <v>0</v>
      </c>
      <c r="AS36" s="1">
        <v>100</v>
      </c>
      <c r="AT36" s="1">
        <v>100</v>
      </c>
      <c r="AZ36" s="1">
        <v>100</v>
      </c>
      <c r="BA36" s="1">
        <v>100</v>
      </c>
      <c r="BB36" s="1" t="s">
        <v>31</v>
      </c>
      <c r="BC36" s="1" t="s">
        <v>31</v>
      </c>
    </row>
    <row r="37" spans="1:55" ht="17.100000000000001" customHeight="1">
      <c r="A37" s="15"/>
      <c r="B37" s="15" t="s">
        <v>53</v>
      </c>
      <c r="C37" s="11">
        <f t="shared" si="0"/>
        <v>68158.100000000006</v>
      </c>
      <c r="D37" s="11">
        <v>66658.100000000006</v>
      </c>
      <c r="E37" s="17">
        <v>37727</v>
      </c>
      <c r="F37" s="17">
        <v>37042</v>
      </c>
      <c r="G37" s="17">
        <v>685</v>
      </c>
      <c r="H37" s="11">
        <f t="shared" si="1"/>
        <v>1500</v>
      </c>
      <c r="I37" s="11">
        <v>1500</v>
      </c>
      <c r="J37" s="11">
        <v>0</v>
      </c>
      <c r="K37" s="11">
        <v>0</v>
      </c>
      <c r="L37" s="11">
        <f t="shared" si="2"/>
        <v>68158.100000000006</v>
      </c>
      <c r="M37" s="11">
        <v>66658.100000000006</v>
      </c>
      <c r="N37" s="17">
        <v>37727</v>
      </c>
      <c r="O37" s="17">
        <v>37042</v>
      </c>
      <c r="P37" s="17">
        <v>685</v>
      </c>
      <c r="Q37" s="18">
        <v>0</v>
      </c>
      <c r="R37" s="18">
        <v>0</v>
      </c>
      <c r="S37" s="11">
        <f t="shared" si="3"/>
        <v>1500</v>
      </c>
      <c r="T37" s="11">
        <v>1500</v>
      </c>
      <c r="U37" s="11">
        <v>0</v>
      </c>
      <c r="V37" s="11">
        <v>0</v>
      </c>
      <c r="W37" s="11">
        <f t="shared" si="4"/>
        <v>68157.700000000012</v>
      </c>
      <c r="X37" s="11">
        <v>66658.100000000006</v>
      </c>
      <c r="Y37" s="17">
        <v>37727</v>
      </c>
      <c r="Z37" s="17">
        <v>37042</v>
      </c>
      <c r="AA37" s="17">
        <v>685</v>
      </c>
      <c r="AB37" s="22">
        <v>0</v>
      </c>
      <c r="AC37" s="22">
        <v>0</v>
      </c>
      <c r="AD37" s="11">
        <f t="shared" si="5"/>
        <v>1499.6</v>
      </c>
      <c r="AE37" s="11">
        <v>1499.6</v>
      </c>
      <c r="AF37" s="11">
        <v>0</v>
      </c>
      <c r="AG37" s="11">
        <v>0</v>
      </c>
      <c r="AH37" s="11">
        <f t="shared" si="6"/>
        <v>-0.40000000000009095</v>
      </c>
      <c r="AI37" s="11">
        <f t="shared" si="7"/>
        <v>0</v>
      </c>
      <c r="AJ37" s="11">
        <f t="shared" si="8"/>
        <v>0</v>
      </c>
      <c r="AK37" s="11">
        <f t="shared" si="9"/>
        <v>0</v>
      </c>
      <c r="AL37" s="11">
        <f t="shared" si="10"/>
        <v>0</v>
      </c>
      <c r="AM37" s="11">
        <f t="shared" si="11"/>
        <v>0</v>
      </c>
      <c r="AN37" s="11">
        <f t="shared" si="12"/>
        <v>0</v>
      </c>
      <c r="AO37" s="11">
        <f t="shared" si="13"/>
        <v>-0.40000000000009095</v>
      </c>
      <c r="AP37" s="11">
        <f t="shared" si="14"/>
        <v>-0.40000000000009095</v>
      </c>
      <c r="AQ37" s="11">
        <f t="shared" si="15"/>
        <v>0</v>
      </c>
      <c r="AR37" s="11">
        <f t="shared" si="16"/>
        <v>0</v>
      </c>
      <c r="AS37" s="1">
        <v>100</v>
      </c>
      <c r="AT37" s="1">
        <v>100</v>
      </c>
      <c r="AZ37" s="1">
        <v>100</v>
      </c>
      <c r="BA37" s="1">
        <v>100</v>
      </c>
      <c r="BB37" s="1" t="s">
        <v>31</v>
      </c>
      <c r="BC37" s="1" t="s">
        <v>31</v>
      </c>
    </row>
    <row r="38" spans="1:55" ht="17.100000000000001" customHeight="1">
      <c r="A38" s="15"/>
      <c r="B38" s="15" t="s">
        <v>54</v>
      </c>
      <c r="C38" s="11">
        <f t="shared" si="0"/>
        <v>170448.90000000002</v>
      </c>
      <c r="D38" s="11">
        <v>161383.20000000001</v>
      </c>
      <c r="E38" s="17">
        <v>96194.7</v>
      </c>
      <c r="F38" s="17">
        <v>96194.7</v>
      </c>
      <c r="G38" s="17"/>
      <c r="H38" s="11">
        <f t="shared" si="1"/>
        <v>9065.7000000000007</v>
      </c>
      <c r="I38" s="11">
        <v>9065.7000000000007</v>
      </c>
      <c r="J38" s="11">
        <v>0</v>
      </c>
      <c r="K38" s="11">
        <v>0</v>
      </c>
      <c r="L38" s="11">
        <f t="shared" si="2"/>
        <v>173883.6</v>
      </c>
      <c r="M38" s="11">
        <v>163037.9</v>
      </c>
      <c r="N38" s="17">
        <v>96194.7</v>
      </c>
      <c r="O38" s="17">
        <v>96194.7</v>
      </c>
      <c r="P38" s="17"/>
      <c r="Q38" s="18">
        <v>1055.5999999999999</v>
      </c>
      <c r="R38" s="18">
        <v>583.6</v>
      </c>
      <c r="S38" s="11">
        <f t="shared" si="3"/>
        <v>10845.7</v>
      </c>
      <c r="T38" s="11">
        <v>10845.7</v>
      </c>
      <c r="U38" s="11">
        <v>0</v>
      </c>
      <c r="V38" s="11">
        <v>0</v>
      </c>
      <c r="W38" s="11">
        <f t="shared" si="4"/>
        <v>173859.1</v>
      </c>
      <c r="X38" s="11">
        <v>163037.9</v>
      </c>
      <c r="Y38" s="17">
        <v>96194.7</v>
      </c>
      <c r="Z38" s="17">
        <v>96194.7</v>
      </c>
      <c r="AA38" s="17"/>
      <c r="AB38" s="22">
        <v>1055.5999999999999</v>
      </c>
      <c r="AC38" s="22">
        <v>583.6</v>
      </c>
      <c r="AD38" s="11">
        <f t="shared" si="5"/>
        <v>10821.2</v>
      </c>
      <c r="AE38" s="11">
        <v>10821.2</v>
      </c>
      <c r="AF38" s="11">
        <v>0</v>
      </c>
      <c r="AG38" s="11">
        <v>0</v>
      </c>
      <c r="AH38" s="11">
        <f t="shared" si="6"/>
        <v>-24.5</v>
      </c>
      <c r="AI38" s="11">
        <f t="shared" si="7"/>
        <v>0</v>
      </c>
      <c r="AJ38" s="11">
        <f t="shared" si="8"/>
        <v>0</v>
      </c>
      <c r="AK38" s="11">
        <f t="shared" si="9"/>
        <v>0</v>
      </c>
      <c r="AL38" s="11">
        <f t="shared" si="10"/>
        <v>0</v>
      </c>
      <c r="AM38" s="11">
        <f t="shared" si="11"/>
        <v>0</v>
      </c>
      <c r="AN38" s="11">
        <f t="shared" si="12"/>
        <v>0</v>
      </c>
      <c r="AO38" s="11">
        <f t="shared" si="13"/>
        <v>-24.5</v>
      </c>
      <c r="AP38" s="11">
        <f t="shared" si="14"/>
        <v>-24.5</v>
      </c>
      <c r="AQ38" s="11">
        <f t="shared" si="15"/>
        <v>0</v>
      </c>
      <c r="AR38" s="11">
        <f t="shared" si="16"/>
        <v>0</v>
      </c>
      <c r="AS38" s="1">
        <v>100</v>
      </c>
      <c r="AT38" s="1">
        <v>100</v>
      </c>
      <c r="AZ38" s="1">
        <v>99.8</v>
      </c>
      <c r="BA38" s="1">
        <v>99.8</v>
      </c>
      <c r="BB38" s="1" t="s">
        <v>31</v>
      </c>
      <c r="BC38" s="1" t="s">
        <v>31</v>
      </c>
    </row>
    <row r="39" spans="1:55" ht="17.100000000000001" customHeight="1">
      <c r="A39" s="15"/>
      <c r="B39" s="15" t="s">
        <v>55</v>
      </c>
      <c r="C39" s="11">
        <f t="shared" si="0"/>
        <v>71623.600000000006</v>
      </c>
      <c r="D39" s="11">
        <v>68203.600000000006</v>
      </c>
      <c r="E39" s="17">
        <v>47183</v>
      </c>
      <c r="F39" s="17">
        <v>47183</v>
      </c>
      <c r="G39" s="17"/>
      <c r="H39" s="11">
        <f t="shared" si="1"/>
        <v>3420</v>
      </c>
      <c r="I39" s="11">
        <v>3420</v>
      </c>
      <c r="J39" s="11">
        <v>0</v>
      </c>
      <c r="K39" s="11">
        <v>0</v>
      </c>
      <c r="L39" s="11">
        <f t="shared" si="2"/>
        <v>72371.3</v>
      </c>
      <c r="M39" s="11">
        <v>68337.100000000006</v>
      </c>
      <c r="N39" s="17">
        <v>47183</v>
      </c>
      <c r="O39" s="17">
        <v>47183</v>
      </c>
      <c r="P39" s="17"/>
      <c r="Q39" s="18">
        <v>0</v>
      </c>
      <c r="R39" s="18">
        <v>0</v>
      </c>
      <c r="S39" s="11">
        <f t="shared" si="3"/>
        <v>4034.2</v>
      </c>
      <c r="T39" s="11">
        <v>4034.2</v>
      </c>
      <c r="U39" s="11">
        <v>0</v>
      </c>
      <c r="V39" s="11">
        <v>0</v>
      </c>
      <c r="W39" s="11">
        <f t="shared" si="4"/>
        <v>72344.5</v>
      </c>
      <c r="X39" s="11">
        <v>68337.100000000006</v>
      </c>
      <c r="Y39" s="17">
        <v>47183</v>
      </c>
      <c r="Z39" s="17">
        <v>47183</v>
      </c>
      <c r="AA39" s="17"/>
      <c r="AB39" s="22">
        <v>0</v>
      </c>
      <c r="AC39" s="22">
        <v>0</v>
      </c>
      <c r="AD39" s="11">
        <f t="shared" si="5"/>
        <v>4007.4</v>
      </c>
      <c r="AE39" s="11">
        <v>4007.4</v>
      </c>
      <c r="AF39" s="11">
        <v>0</v>
      </c>
      <c r="AG39" s="11">
        <v>0</v>
      </c>
      <c r="AH39" s="11">
        <f t="shared" si="6"/>
        <v>-26.799999999999727</v>
      </c>
      <c r="AI39" s="11">
        <f t="shared" si="7"/>
        <v>0</v>
      </c>
      <c r="AJ39" s="11">
        <f t="shared" si="8"/>
        <v>0</v>
      </c>
      <c r="AK39" s="11">
        <f t="shared" si="9"/>
        <v>0</v>
      </c>
      <c r="AL39" s="11">
        <f t="shared" si="10"/>
        <v>0</v>
      </c>
      <c r="AM39" s="11">
        <f t="shared" si="11"/>
        <v>0</v>
      </c>
      <c r="AN39" s="11">
        <f t="shared" si="12"/>
        <v>0</v>
      </c>
      <c r="AO39" s="11">
        <f t="shared" si="13"/>
        <v>-26.799999999999727</v>
      </c>
      <c r="AP39" s="11">
        <f t="shared" si="14"/>
        <v>-26.799999999999727</v>
      </c>
      <c r="AQ39" s="11">
        <f t="shared" si="15"/>
        <v>0</v>
      </c>
      <c r="AR39" s="11">
        <f t="shared" si="16"/>
        <v>0</v>
      </c>
      <c r="AS39" s="1">
        <v>100</v>
      </c>
      <c r="AT39" s="1">
        <v>100</v>
      </c>
      <c r="AZ39" s="1">
        <v>99.5</v>
      </c>
      <c r="BA39" s="1">
        <v>99.5</v>
      </c>
      <c r="BB39" s="1" t="s">
        <v>31</v>
      </c>
      <c r="BC39" s="1" t="s">
        <v>31</v>
      </c>
    </row>
    <row r="40" spans="1:55" ht="17.100000000000001" customHeight="1">
      <c r="A40" s="15"/>
      <c r="B40" s="15" t="s">
        <v>56</v>
      </c>
      <c r="C40" s="11">
        <f t="shared" si="0"/>
        <v>98606.6</v>
      </c>
      <c r="D40" s="11">
        <v>95156.6</v>
      </c>
      <c r="E40" s="17">
        <v>55133.5</v>
      </c>
      <c r="F40" s="17">
        <v>55133.5</v>
      </c>
      <c r="G40" s="17"/>
      <c r="H40" s="11">
        <f t="shared" si="1"/>
        <v>3450</v>
      </c>
      <c r="I40" s="11">
        <v>3450</v>
      </c>
      <c r="J40" s="11">
        <v>0</v>
      </c>
      <c r="K40" s="11">
        <v>0</v>
      </c>
      <c r="L40" s="11">
        <f t="shared" si="2"/>
        <v>99372.7</v>
      </c>
      <c r="M40" s="11">
        <v>95772.7</v>
      </c>
      <c r="N40" s="17">
        <v>55133.5</v>
      </c>
      <c r="O40" s="17">
        <v>55133.5</v>
      </c>
      <c r="P40" s="17"/>
      <c r="Q40" s="18">
        <v>0</v>
      </c>
      <c r="R40" s="18">
        <v>616.1</v>
      </c>
      <c r="S40" s="11">
        <f t="shared" si="3"/>
        <v>3600</v>
      </c>
      <c r="T40" s="11">
        <v>3600</v>
      </c>
      <c r="U40" s="11">
        <v>0</v>
      </c>
      <c r="V40" s="11">
        <v>0</v>
      </c>
      <c r="W40" s="11">
        <f t="shared" si="4"/>
        <v>99366.7</v>
      </c>
      <c r="X40" s="11">
        <v>95772.7</v>
      </c>
      <c r="Y40" s="17">
        <v>55133.5</v>
      </c>
      <c r="Z40" s="17">
        <v>55133.5</v>
      </c>
      <c r="AA40" s="17"/>
      <c r="AB40" s="22">
        <v>0</v>
      </c>
      <c r="AC40" s="22">
        <v>616.1</v>
      </c>
      <c r="AD40" s="11">
        <f t="shared" si="5"/>
        <v>3594</v>
      </c>
      <c r="AE40" s="11">
        <v>3594</v>
      </c>
      <c r="AF40" s="11">
        <v>0</v>
      </c>
      <c r="AG40" s="11">
        <v>0</v>
      </c>
      <c r="AH40" s="11">
        <f t="shared" si="6"/>
        <v>-6</v>
      </c>
      <c r="AI40" s="11">
        <f t="shared" si="7"/>
        <v>0</v>
      </c>
      <c r="AJ40" s="11">
        <f t="shared" si="8"/>
        <v>0</v>
      </c>
      <c r="AK40" s="11">
        <f t="shared" si="9"/>
        <v>0</v>
      </c>
      <c r="AL40" s="11">
        <f t="shared" si="10"/>
        <v>0</v>
      </c>
      <c r="AM40" s="11">
        <f t="shared" si="11"/>
        <v>0</v>
      </c>
      <c r="AN40" s="11">
        <f t="shared" si="12"/>
        <v>0</v>
      </c>
      <c r="AO40" s="11">
        <f t="shared" si="13"/>
        <v>-6</v>
      </c>
      <c r="AP40" s="11">
        <f t="shared" si="14"/>
        <v>-6</v>
      </c>
      <c r="AQ40" s="11">
        <f t="shared" si="15"/>
        <v>0</v>
      </c>
      <c r="AR40" s="11">
        <f t="shared" si="16"/>
        <v>0</v>
      </c>
      <c r="AS40" s="1">
        <v>100</v>
      </c>
      <c r="AT40" s="1">
        <v>100</v>
      </c>
      <c r="AZ40" s="1">
        <v>99.8</v>
      </c>
      <c r="BA40" s="1">
        <v>99.8</v>
      </c>
      <c r="BB40" s="1" t="s">
        <v>31</v>
      </c>
      <c r="BC40" s="1" t="s">
        <v>31</v>
      </c>
    </row>
    <row r="41" spans="1:55" ht="17.100000000000001" customHeight="1">
      <c r="A41" s="15"/>
      <c r="B41" s="15" t="s">
        <v>57</v>
      </c>
      <c r="C41" s="11">
        <f t="shared" si="0"/>
        <v>155260.29999999999</v>
      </c>
      <c r="D41" s="11">
        <v>151377.29999999999</v>
      </c>
      <c r="E41" s="17">
        <v>82380.800000000003</v>
      </c>
      <c r="F41" s="17">
        <v>82380.800000000003</v>
      </c>
      <c r="G41" s="17"/>
      <c r="H41" s="11">
        <f t="shared" si="1"/>
        <v>3883</v>
      </c>
      <c r="I41" s="11">
        <v>3883</v>
      </c>
      <c r="J41" s="11">
        <v>0</v>
      </c>
      <c r="K41" s="11">
        <v>0</v>
      </c>
      <c r="L41" s="11">
        <f t="shared" si="2"/>
        <v>156863.6</v>
      </c>
      <c r="M41" s="11">
        <v>152830.6</v>
      </c>
      <c r="N41" s="17">
        <v>82380.800000000003</v>
      </c>
      <c r="O41" s="17">
        <v>82380.800000000003</v>
      </c>
      <c r="P41" s="17"/>
      <c r="Q41" s="18">
        <v>500</v>
      </c>
      <c r="R41" s="18">
        <v>610.70000000000005</v>
      </c>
      <c r="S41" s="11">
        <f t="shared" si="3"/>
        <v>4033</v>
      </c>
      <c r="T41" s="11">
        <v>4033</v>
      </c>
      <c r="U41" s="11">
        <v>0</v>
      </c>
      <c r="V41" s="11">
        <v>0</v>
      </c>
      <c r="W41" s="11">
        <f t="shared" si="4"/>
        <v>156839.70000000001</v>
      </c>
      <c r="X41" s="11">
        <v>152830.6</v>
      </c>
      <c r="Y41" s="17">
        <v>82380.800000000003</v>
      </c>
      <c r="Z41" s="17">
        <v>82380.800000000003</v>
      </c>
      <c r="AA41" s="17"/>
      <c r="AB41" s="22">
        <v>500</v>
      </c>
      <c r="AC41" s="22">
        <v>610.70000000000005</v>
      </c>
      <c r="AD41" s="11">
        <f t="shared" si="5"/>
        <v>4009.1</v>
      </c>
      <c r="AE41" s="11">
        <v>4009.1</v>
      </c>
      <c r="AF41" s="11">
        <v>0</v>
      </c>
      <c r="AG41" s="11">
        <v>0</v>
      </c>
      <c r="AH41" s="11">
        <f t="shared" si="6"/>
        <v>-23.900000000000091</v>
      </c>
      <c r="AI41" s="11">
        <f t="shared" si="7"/>
        <v>0</v>
      </c>
      <c r="AJ41" s="11">
        <f t="shared" si="8"/>
        <v>0</v>
      </c>
      <c r="AK41" s="11">
        <f t="shared" si="9"/>
        <v>0</v>
      </c>
      <c r="AL41" s="11">
        <f t="shared" si="10"/>
        <v>0</v>
      </c>
      <c r="AM41" s="11">
        <f t="shared" si="11"/>
        <v>0</v>
      </c>
      <c r="AN41" s="11">
        <f t="shared" si="12"/>
        <v>0</v>
      </c>
      <c r="AO41" s="11">
        <f t="shared" si="13"/>
        <v>-23.900000000000091</v>
      </c>
      <c r="AP41" s="11">
        <f t="shared" si="14"/>
        <v>-23.900000000000091</v>
      </c>
      <c r="AQ41" s="11">
        <f t="shared" si="15"/>
        <v>0</v>
      </c>
      <c r="AR41" s="11">
        <f t="shared" si="16"/>
        <v>0</v>
      </c>
      <c r="AS41" s="1">
        <v>100</v>
      </c>
      <c r="AT41" s="1">
        <v>100</v>
      </c>
      <c r="AZ41" s="1">
        <v>99.4</v>
      </c>
      <c r="BA41" s="1">
        <v>99.4</v>
      </c>
      <c r="BB41" s="1" t="s">
        <v>31</v>
      </c>
      <c r="BC41" s="1" t="s">
        <v>31</v>
      </c>
    </row>
    <row r="42" spans="1:55" ht="17.100000000000001" customHeight="1">
      <c r="A42" s="15"/>
      <c r="B42" s="15" t="s">
        <v>58</v>
      </c>
      <c r="C42" s="11">
        <f t="shared" si="0"/>
        <v>132231.29999999999</v>
      </c>
      <c r="D42" s="11">
        <v>127751.3</v>
      </c>
      <c r="E42" s="17">
        <v>83382.600000000006</v>
      </c>
      <c r="F42" s="17">
        <v>79326.600000000006</v>
      </c>
      <c r="G42" s="17">
        <v>4056</v>
      </c>
      <c r="H42" s="11">
        <f t="shared" si="1"/>
        <v>4480</v>
      </c>
      <c r="I42" s="11">
        <v>4480</v>
      </c>
      <c r="J42" s="11">
        <v>0</v>
      </c>
      <c r="K42" s="11">
        <v>0</v>
      </c>
      <c r="L42" s="11">
        <f t="shared" si="2"/>
        <v>134341.5</v>
      </c>
      <c r="M42" s="11">
        <v>129611.5</v>
      </c>
      <c r="N42" s="17">
        <v>83382.600000000006</v>
      </c>
      <c r="O42" s="17">
        <v>79326.600000000006</v>
      </c>
      <c r="P42" s="17">
        <v>4056</v>
      </c>
      <c r="Q42" s="18">
        <v>1055.5999999999999</v>
      </c>
      <c r="R42" s="18">
        <v>752.4</v>
      </c>
      <c r="S42" s="11">
        <f t="shared" si="3"/>
        <v>4730</v>
      </c>
      <c r="T42" s="11">
        <v>4730</v>
      </c>
      <c r="U42" s="11">
        <v>0</v>
      </c>
      <c r="V42" s="11">
        <v>0</v>
      </c>
      <c r="W42" s="11">
        <f t="shared" si="4"/>
        <v>134324.9</v>
      </c>
      <c r="X42" s="11">
        <v>129611.5</v>
      </c>
      <c r="Y42" s="17">
        <v>83382.600000000006</v>
      </c>
      <c r="Z42" s="17">
        <v>79326.600000000006</v>
      </c>
      <c r="AA42" s="17">
        <v>4056</v>
      </c>
      <c r="AB42" s="22">
        <v>1055.5999999999999</v>
      </c>
      <c r="AC42" s="22">
        <v>752.4</v>
      </c>
      <c r="AD42" s="11">
        <f t="shared" si="5"/>
        <v>4713.3999999999996</v>
      </c>
      <c r="AE42" s="11">
        <v>4713.3999999999996</v>
      </c>
      <c r="AF42" s="11">
        <v>0</v>
      </c>
      <c r="AG42" s="11">
        <v>0</v>
      </c>
      <c r="AH42" s="11">
        <f t="shared" si="6"/>
        <v>-16.600000000000364</v>
      </c>
      <c r="AI42" s="11">
        <f t="shared" si="7"/>
        <v>0</v>
      </c>
      <c r="AJ42" s="11">
        <f t="shared" si="8"/>
        <v>0</v>
      </c>
      <c r="AK42" s="11">
        <f t="shared" si="9"/>
        <v>0</v>
      </c>
      <c r="AL42" s="11">
        <f t="shared" si="10"/>
        <v>0</v>
      </c>
      <c r="AM42" s="11">
        <f t="shared" si="11"/>
        <v>0</v>
      </c>
      <c r="AN42" s="11">
        <f t="shared" si="12"/>
        <v>0</v>
      </c>
      <c r="AO42" s="11">
        <f t="shared" si="13"/>
        <v>-16.600000000000364</v>
      </c>
      <c r="AP42" s="11">
        <f t="shared" si="14"/>
        <v>-16.600000000000364</v>
      </c>
      <c r="AQ42" s="11">
        <f t="shared" si="15"/>
        <v>0</v>
      </c>
      <c r="AR42" s="11">
        <f t="shared" si="16"/>
        <v>0</v>
      </c>
      <c r="AS42" s="1">
        <v>100</v>
      </c>
      <c r="AT42" s="1">
        <v>100</v>
      </c>
      <c r="AZ42" s="1">
        <v>99.6</v>
      </c>
      <c r="BA42" s="1">
        <v>99.6</v>
      </c>
      <c r="BB42" s="1" t="s">
        <v>31</v>
      </c>
      <c r="BC42" s="1" t="s">
        <v>31</v>
      </c>
    </row>
    <row r="43" spans="1:55" ht="17.100000000000001" customHeight="1">
      <c r="A43" s="15"/>
      <c r="B43" s="15" t="s">
        <v>59</v>
      </c>
      <c r="C43" s="11">
        <f t="shared" si="0"/>
        <v>147268.1</v>
      </c>
      <c r="D43" s="11">
        <v>140018.1</v>
      </c>
      <c r="E43" s="17">
        <v>74357.600000000006</v>
      </c>
      <c r="F43" s="17">
        <v>72235.600000000006</v>
      </c>
      <c r="G43" s="17">
        <v>2122</v>
      </c>
      <c r="H43" s="11">
        <f t="shared" si="1"/>
        <v>7250</v>
      </c>
      <c r="I43" s="11">
        <v>7250</v>
      </c>
      <c r="J43" s="11">
        <v>0</v>
      </c>
      <c r="K43" s="11">
        <v>0</v>
      </c>
      <c r="L43" s="11">
        <f t="shared" si="2"/>
        <v>148652.79999999999</v>
      </c>
      <c r="M43" s="11">
        <v>141282.79999999999</v>
      </c>
      <c r="N43" s="17">
        <v>74357.600000000006</v>
      </c>
      <c r="O43" s="17">
        <v>72235.600000000006</v>
      </c>
      <c r="P43" s="17">
        <v>2122</v>
      </c>
      <c r="Q43" s="18">
        <v>1055.5999999999999</v>
      </c>
      <c r="R43" s="18">
        <v>0</v>
      </c>
      <c r="S43" s="11">
        <f t="shared" si="3"/>
        <v>7370</v>
      </c>
      <c r="T43" s="11">
        <v>7370</v>
      </c>
      <c r="U43" s="11">
        <v>0</v>
      </c>
      <c r="V43" s="11">
        <v>0</v>
      </c>
      <c r="W43" s="11">
        <f t="shared" si="4"/>
        <v>148558.59999999998</v>
      </c>
      <c r="X43" s="11">
        <v>141282.79999999999</v>
      </c>
      <c r="Y43" s="17">
        <v>74357.600000000006</v>
      </c>
      <c r="Z43" s="17">
        <v>72235.600000000006</v>
      </c>
      <c r="AA43" s="17">
        <v>2122</v>
      </c>
      <c r="AB43" s="22">
        <v>1055.5999999999999</v>
      </c>
      <c r="AC43" s="22">
        <v>0</v>
      </c>
      <c r="AD43" s="11">
        <f t="shared" si="5"/>
        <v>7275.8</v>
      </c>
      <c r="AE43" s="11">
        <v>7275.8</v>
      </c>
      <c r="AF43" s="11">
        <v>0</v>
      </c>
      <c r="AG43" s="11">
        <v>0</v>
      </c>
      <c r="AH43" s="11">
        <f t="shared" si="6"/>
        <v>-94.199999999999818</v>
      </c>
      <c r="AI43" s="11">
        <f t="shared" si="7"/>
        <v>0</v>
      </c>
      <c r="AJ43" s="11">
        <f t="shared" si="8"/>
        <v>0</v>
      </c>
      <c r="AK43" s="11">
        <f t="shared" si="9"/>
        <v>0</v>
      </c>
      <c r="AL43" s="11">
        <f t="shared" si="10"/>
        <v>0</v>
      </c>
      <c r="AM43" s="11">
        <f t="shared" si="11"/>
        <v>0</v>
      </c>
      <c r="AN43" s="11">
        <f t="shared" si="12"/>
        <v>0</v>
      </c>
      <c r="AO43" s="11">
        <f t="shared" si="13"/>
        <v>-94.199999999999818</v>
      </c>
      <c r="AP43" s="11">
        <f t="shared" si="14"/>
        <v>-94.199999999999818</v>
      </c>
      <c r="AQ43" s="11">
        <f t="shared" si="15"/>
        <v>0</v>
      </c>
      <c r="AR43" s="11">
        <f t="shared" si="16"/>
        <v>0</v>
      </c>
      <c r="AS43" s="1">
        <v>99.9</v>
      </c>
      <c r="AT43" s="1">
        <v>100</v>
      </c>
      <c r="AZ43" s="1">
        <v>98.7</v>
      </c>
      <c r="BA43" s="1">
        <v>98.7</v>
      </c>
      <c r="BB43" s="1" t="s">
        <v>31</v>
      </c>
      <c r="BC43" s="1" t="s">
        <v>31</v>
      </c>
    </row>
    <row r="44" spans="1:55" ht="17.100000000000001" customHeight="1">
      <c r="A44" s="15"/>
      <c r="B44" s="15" t="s">
        <v>60</v>
      </c>
      <c r="C44" s="11">
        <f t="shared" si="0"/>
        <v>85415.5</v>
      </c>
      <c r="D44" s="11">
        <v>82065.5</v>
      </c>
      <c r="E44" s="17">
        <v>41760.300000000003</v>
      </c>
      <c r="F44" s="17">
        <v>41760.300000000003</v>
      </c>
      <c r="G44" s="17"/>
      <c r="H44" s="11">
        <f t="shared" si="1"/>
        <v>3350</v>
      </c>
      <c r="I44" s="11">
        <v>3350</v>
      </c>
      <c r="J44" s="11">
        <v>0</v>
      </c>
      <c r="K44" s="11">
        <v>0</v>
      </c>
      <c r="L44" s="11">
        <f t="shared" si="2"/>
        <v>86439.4</v>
      </c>
      <c r="M44" s="11">
        <v>82989.399999999994</v>
      </c>
      <c r="N44" s="17">
        <v>41760.300000000003</v>
      </c>
      <c r="O44" s="17">
        <v>41760.300000000003</v>
      </c>
      <c r="P44" s="17"/>
      <c r="Q44" s="18">
        <v>555.6</v>
      </c>
      <c r="R44" s="18">
        <v>311.8</v>
      </c>
      <c r="S44" s="11">
        <f t="shared" si="3"/>
        <v>3450</v>
      </c>
      <c r="T44" s="11">
        <v>3450</v>
      </c>
      <c r="U44" s="11">
        <v>0</v>
      </c>
      <c r="V44" s="11">
        <v>0</v>
      </c>
      <c r="W44" s="11">
        <f t="shared" si="4"/>
        <v>86439.2</v>
      </c>
      <c r="X44" s="11">
        <v>82989.399999999994</v>
      </c>
      <c r="Y44" s="17">
        <v>41760.300000000003</v>
      </c>
      <c r="Z44" s="17">
        <v>41760.300000000003</v>
      </c>
      <c r="AA44" s="17"/>
      <c r="AB44" s="22">
        <v>555.6</v>
      </c>
      <c r="AC44" s="22">
        <v>311.8</v>
      </c>
      <c r="AD44" s="11">
        <f t="shared" si="5"/>
        <v>3449.8</v>
      </c>
      <c r="AE44" s="11">
        <v>3449.8</v>
      </c>
      <c r="AF44" s="11">
        <v>0</v>
      </c>
      <c r="AG44" s="11">
        <v>0</v>
      </c>
      <c r="AH44" s="11">
        <f t="shared" si="6"/>
        <v>-0.1999999999998181</v>
      </c>
      <c r="AI44" s="11">
        <f t="shared" si="7"/>
        <v>0</v>
      </c>
      <c r="AJ44" s="11">
        <f t="shared" si="8"/>
        <v>0</v>
      </c>
      <c r="AK44" s="11">
        <f t="shared" si="9"/>
        <v>0</v>
      </c>
      <c r="AL44" s="11">
        <f t="shared" si="10"/>
        <v>0</v>
      </c>
      <c r="AM44" s="11">
        <f t="shared" si="11"/>
        <v>0</v>
      </c>
      <c r="AN44" s="11">
        <f t="shared" si="12"/>
        <v>0</v>
      </c>
      <c r="AO44" s="11">
        <f t="shared" si="13"/>
        <v>-0.1999999999998181</v>
      </c>
      <c r="AP44" s="11">
        <f t="shared" si="14"/>
        <v>-0.1999999999998181</v>
      </c>
      <c r="AQ44" s="11">
        <f t="shared" si="15"/>
        <v>0</v>
      </c>
      <c r="AR44" s="11">
        <f t="shared" si="16"/>
        <v>0</v>
      </c>
      <c r="AS44" s="1">
        <v>100</v>
      </c>
      <c r="AT44" s="1">
        <v>100</v>
      </c>
      <c r="AZ44" s="1">
        <v>100</v>
      </c>
      <c r="BA44" s="1">
        <v>100</v>
      </c>
      <c r="BB44" s="1" t="s">
        <v>31</v>
      </c>
      <c r="BC44" s="1" t="s">
        <v>31</v>
      </c>
    </row>
    <row r="45" spans="1:55" ht="17.100000000000001" customHeight="1">
      <c r="A45" s="15"/>
      <c r="B45" s="15" t="s">
        <v>61</v>
      </c>
      <c r="C45" s="11">
        <f t="shared" si="0"/>
        <v>124188</v>
      </c>
      <c r="D45" s="11">
        <v>120688</v>
      </c>
      <c r="E45" s="17">
        <v>61252.4</v>
      </c>
      <c r="F45" s="17">
        <v>59594.400000000001</v>
      </c>
      <c r="G45" s="17">
        <v>1658</v>
      </c>
      <c r="H45" s="11">
        <f t="shared" si="1"/>
        <v>3500</v>
      </c>
      <c r="I45" s="11">
        <v>3500</v>
      </c>
      <c r="J45" s="11">
        <v>0</v>
      </c>
      <c r="K45" s="11">
        <v>0</v>
      </c>
      <c r="L45" s="11">
        <f t="shared" si="2"/>
        <v>124688</v>
      </c>
      <c r="M45" s="11">
        <v>120688</v>
      </c>
      <c r="N45" s="17">
        <v>61252.4</v>
      </c>
      <c r="O45" s="17">
        <v>59594.400000000001</v>
      </c>
      <c r="P45" s="17">
        <v>1658</v>
      </c>
      <c r="Q45" s="18">
        <v>0</v>
      </c>
      <c r="R45" s="18">
        <v>0</v>
      </c>
      <c r="S45" s="11">
        <f t="shared" si="3"/>
        <v>4000</v>
      </c>
      <c r="T45" s="11">
        <v>4000</v>
      </c>
      <c r="U45" s="11">
        <v>0</v>
      </c>
      <c r="V45" s="11">
        <v>0</v>
      </c>
      <c r="W45" s="11">
        <f t="shared" si="4"/>
        <v>124640.2</v>
      </c>
      <c r="X45" s="11">
        <v>120688</v>
      </c>
      <c r="Y45" s="17">
        <v>61252.4</v>
      </c>
      <c r="Z45" s="17">
        <v>59594.400000000001</v>
      </c>
      <c r="AA45" s="17">
        <v>1658</v>
      </c>
      <c r="AB45" s="22">
        <v>0</v>
      </c>
      <c r="AC45" s="22">
        <v>0</v>
      </c>
      <c r="AD45" s="11">
        <f t="shared" si="5"/>
        <v>3952.2</v>
      </c>
      <c r="AE45" s="11">
        <v>3952.2</v>
      </c>
      <c r="AF45" s="11">
        <v>0</v>
      </c>
      <c r="AG45" s="11">
        <v>0</v>
      </c>
      <c r="AH45" s="11">
        <f t="shared" si="6"/>
        <v>-47.800000000000182</v>
      </c>
      <c r="AI45" s="11">
        <f t="shared" si="7"/>
        <v>0</v>
      </c>
      <c r="AJ45" s="11">
        <f t="shared" si="8"/>
        <v>0</v>
      </c>
      <c r="AK45" s="11">
        <f t="shared" si="9"/>
        <v>0</v>
      </c>
      <c r="AL45" s="11">
        <f t="shared" si="10"/>
        <v>0</v>
      </c>
      <c r="AM45" s="11">
        <f t="shared" si="11"/>
        <v>0</v>
      </c>
      <c r="AN45" s="11">
        <f t="shared" si="12"/>
        <v>0</v>
      </c>
      <c r="AO45" s="11">
        <f t="shared" si="13"/>
        <v>-47.800000000000182</v>
      </c>
      <c r="AP45" s="11">
        <f t="shared" si="14"/>
        <v>-47.800000000000182</v>
      </c>
      <c r="AQ45" s="11">
        <f t="shared" si="15"/>
        <v>0</v>
      </c>
      <c r="AR45" s="11">
        <f t="shared" si="16"/>
        <v>0</v>
      </c>
      <c r="AS45" s="1">
        <v>100</v>
      </c>
      <c r="AT45" s="1">
        <v>100</v>
      </c>
      <c r="AZ45" s="1">
        <v>98.8</v>
      </c>
      <c r="BA45" s="1">
        <v>98.8</v>
      </c>
      <c r="BB45" s="1" t="s">
        <v>31</v>
      </c>
      <c r="BC45" s="1" t="s">
        <v>31</v>
      </c>
    </row>
    <row r="46" spans="1:55" ht="17.100000000000001" customHeight="1">
      <c r="A46" s="15"/>
      <c r="B46" s="15" t="s">
        <v>62</v>
      </c>
      <c r="C46" s="11">
        <f t="shared" si="0"/>
        <v>63548</v>
      </c>
      <c r="D46" s="11">
        <v>61978</v>
      </c>
      <c r="E46" s="17">
        <v>34948.400000000001</v>
      </c>
      <c r="F46" s="17">
        <v>33851.9</v>
      </c>
      <c r="G46" s="17">
        <v>1096.5</v>
      </c>
      <c r="H46" s="11">
        <f t="shared" si="1"/>
        <v>1570</v>
      </c>
      <c r="I46" s="11">
        <v>1570</v>
      </c>
      <c r="J46" s="11">
        <v>0</v>
      </c>
      <c r="K46" s="11">
        <v>0</v>
      </c>
      <c r="L46" s="11">
        <f t="shared" si="2"/>
        <v>65815.8</v>
      </c>
      <c r="M46" s="11">
        <v>64245.8</v>
      </c>
      <c r="N46" s="17">
        <v>34948.400000000001</v>
      </c>
      <c r="O46" s="17">
        <v>33851.9</v>
      </c>
      <c r="P46" s="17">
        <v>1096.5</v>
      </c>
      <c r="Q46" s="18">
        <v>555.6</v>
      </c>
      <c r="R46" s="18">
        <v>0</v>
      </c>
      <c r="S46" s="11">
        <f t="shared" si="3"/>
        <v>1570</v>
      </c>
      <c r="T46" s="11">
        <v>1570</v>
      </c>
      <c r="U46" s="11">
        <v>0</v>
      </c>
      <c r="V46" s="11">
        <v>0</v>
      </c>
      <c r="W46" s="11">
        <f t="shared" si="4"/>
        <v>65811.7</v>
      </c>
      <c r="X46" s="11">
        <v>64245.8</v>
      </c>
      <c r="Y46" s="17">
        <v>34948.400000000001</v>
      </c>
      <c r="Z46" s="17">
        <v>33851.9</v>
      </c>
      <c r="AA46" s="17">
        <v>1096.5</v>
      </c>
      <c r="AB46" s="22">
        <v>555.6</v>
      </c>
      <c r="AC46" s="22">
        <v>0</v>
      </c>
      <c r="AD46" s="11">
        <f t="shared" si="5"/>
        <v>1565.9</v>
      </c>
      <c r="AE46" s="11">
        <v>1565.9</v>
      </c>
      <c r="AF46" s="11">
        <v>0</v>
      </c>
      <c r="AG46" s="11">
        <v>0</v>
      </c>
      <c r="AH46" s="11">
        <f t="shared" si="6"/>
        <v>-4.0999999999999091</v>
      </c>
      <c r="AI46" s="11">
        <f t="shared" si="7"/>
        <v>0</v>
      </c>
      <c r="AJ46" s="11">
        <f t="shared" si="8"/>
        <v>0</v>
      </c>
      <c r="AK46" s="11">
        <f t="shared" si="9"/>
        <v>0</v>
      </c>
      <c r="AL46" s="11">
        <f t="shared" si="10"/>
        <v>0</v>
      </c>
      <c r="AM46" s="11">
        <f t="shared" si="11"/>
        <v>0</v>
      </c>
      <c r="AN46" s="11">
        <f t="shared" si="12"/>
        <v>0</v>
      </c>
      <c r="AO46" s="11">
        <f t="shared" si="13"/>
        <v>-4.0999999999999091</v>
      </c>
      <c r="AP46" s="11">
        <f t="shared" si="14"/>
        <v>-4.0999999999999091</v>
      </c>
      <c r="AQ46" s="11">
        <f t="shared" si="15"/>
        <v>0</v>
      </c>
      <c r="AR46" s="11">
        <f t="shared" si="16"/>
        <v>0</v>
      </c>
      <c r="AS46" s="1">
        <v>100</v>
      </c>
      <c r="AT46" s="1">
        <v>100</v>
      </c>
      <c r="AZ46" s="1">
        <v>99.7</v>
      </c>
      <c r="BA46" s="1">
        <v>99.7</v>
      </c>
      <c r="BB46" s="1" t="s">
        <v>31</v>
      </c>
      <c r="BC46" s="1" t="s">
        <v>31</v>
      </c>
    </row>
    <row r="47" spans="1:55" ht="17.100000000000001" customHeight="1">
      <c r="A47" s="15"/>
      <c r="B47" s="15" t="s">
        <v>63</v>
      </c>
      <c r="C47" s="11">
        <f t="shared" si="0"/>
        <v>138974.6</v>
      </c>
      <c r="D47" s="11">
        <v>133454.6</v>
      </c>
      <c r="E47" s="17">
        <v>66688.3</v>
      </c>
      <c r="F47" s="17">
        <v>64880.3</v>
      </c>
      <c r="G47" s="17">
        <v>1808</v>
      </c>
      <c r="H47" s="11">
        <f t="shared" si="1"/>
        <v>5520</v>
      </c>
      <c r="I47" s="11">
        <v>5520</v>
      </c>
      <c r="J47" s="11">
        <v>0</v>
      </c>
      <c r="K47" s="11">
        <v>0</v>
      </c>
      <c r="L47" s="11">
        <f t="shared" si="2"/>
        <v>140496.6</v>
      </c>
      <c r="M47" s="11">
        <v>135076.6</v>
      </c>
      <c r="N47" s="17">
        <v>66688.3</v>
      </c>
      <c r="O47" s="17">
        <v>64880.3</v>
      </c>
      <c r="P47" s="17">
        <v>1808</v>
      </c>
      <c r="Q47" s="18">
        <v>1055.5999999999999</v>
      </c>
      <c r="R47" s="18">
        <v>500.8</v>
      </c>
      <c r="S47" s="11">
        <f t="shared" si="3"/>
        <v>5420</v>
      </c>
      <c r="T47" s="11">
        <v>5420</v>
      </c>
      <c r="U47" s="11">
        <v>0</v>
      </c>
      <c r="V47" s="11">
        <v>0</v>
      </c>
      <c r="W47" s="11">
        <f t="shared" si="4"/>
        <v>140479.1</v>
      </c>
      <c r="X47" s="11">
        <v>135076.6</v>
      </c>
      <c r="Y47" s="17">
        <v>66688.3</v>
      </c>
      <c r="Z47" s="17">
        <v>64880.3</v>
      </c>
      <c r="AA47" s="17">
        <v>1808</v>
      </c>
      <c r="AB47" s="22">
        <v>1055.5999999999999</v>
      </c>
      <c r="AC47" s="22">
        <v>500.8</v>
      </c>
      <c r="AD47" s="11">
        <f t="shared" si="5"/>
        <v>5402.5</v>
      </c>
      <c r="AE47" s="11">
        <v>5402.5</v>
      </c>
      <c r="AF47" s="11">
        <v>0</v>
      </c>
      <c r="AG47" s="11">
        <v>0</v>
      </c>
      <c r="AH47" s="11">
        <f t="shared" si="6"/>
        <v>-17.5</v>
      </c>
      <c r="AI47" s="11">
        <f t="shared" si="7"/>
        <v>0</v>
      </c>
      <c r="AJ47" s="11">
        <f t="shared" si="8"/>
        <v>0</v>
      </c>
      <c r="AK47" s="11">
        <f t="shared" si="9"/>
        <v>0</v>
      </c>
      <c r="AL47" s="11">
        <f t="shared" si="10"/>
        <v>0</v>
      </c>
      <c r="AM47" s="11">
        <f t="shared" si="11"/>
        <v>0</v>
      </c>
      <c r="AN47" s="11">
        <f t="shared" si="12"/>
        <v>0</v>
      </c>
      <c r="AO47" s="11">
        <f t="shared" si="13"/>
        <v>-17.5</v>
      </c>
      <c r="AP47" s="11">
        <f t="shared" si="14"/>
        <v>-17.5</v>
      </c>
      <c r="AQ47" s="11">
        <f t="shared" si="15"/>
        <v>0</v>
      </c>
      <c r="AR47" s="11">
        <f t="shared" si="16"/>
        <v>0</v>
      </c>
      <c r="AS47" s="1">
        <v>100</v>
      </c>
      <c r="AT47" s="1">
        <v>100</v>
      </c>
      <c r="AZ47" s="1">
        <v>99.7</v>
      </c>
      <c r="BA47" s="1">
        <v>99.7</v>
      </c>
      <c r="BB47" s="1" t="s">
        <v>31</v>
      </c>
      <c r="BC47" s="1" t="s">
        <v>31</v>
      </c>
    </row>
    <row r="48" spans="1:55" ht="17.100000000000001" customHeight="1">
      <c r="A48" s="15"/>
      <c r="B48" s="15" t="s">
        <v>64</v>
      </c>
      <c r="C48" s="11">
        <f t="shared" si="0"/>
        <v>179901.9</v>
      </c>
      <c r="D48" s="11">
        <v>174831.9</v>
      </c>
      <c r="E48" s="17">
        <v>104662.39999999999</v>
      </c>
      <c r="F48" s="17">
        <v>104662.39999999999</v>
      </c>
      <c r="G48" s="17"/>
      <c r="H48" s="11">
        <f t="shared" si="1"/>
        <v>5070</v>
      </c>
      <c r="I48" s="11">
        <v>5070</v>
      </c>
      <c r="J48" s="11">
        <v>0</v>
      </c>
      <c r="K48" s="11">
        <v>0</v>
      </c>
      <c r="L48" s="11">
        <f t="shared" si="2"/>
        <v>181508.4</v>
      </c>
      <c r="M48" s="11">
        <v>176478.4</v>
      </c>
      <c r="N48" s="17">
        <v>104662.39999999999</v>
      </c>
      <c r="O48" s="17">
        <v>104662.39999999999</v>
      </c>
      <c r="P48" s="17"/>
      <c r="Q48" s="18">
        <v>555.6</v>
      </c>
      <c r="R48" s="18">
        <v>773.5</v>
      </c>
      <c r="S48" s="11">
        <f t="shared" si="3"/>
        <v>5030</v>
      </c>
      <c r="T48" s="11">
        <v>5030</v>
      </c>
      <c r="U48" s="11">
        <v>0</v>
      </c>
      <c r="V48" s="11">
        <v>0</v>
      </c>
      <c r="W48" s="11">
        <f t="shared" si="4"/>
        <v>181473.9</v>
      </c>
      <c r="X48" s="11">
        <v>176478.4</v>
      </c>
      <c r="Y48" s="17">
        <v>104662.39999999999</v>
      </c>
      <c r="Z48" s="17">
        <v>104662.39999999999</v>
      </c>
      <c r="AA48" s="17"/>
      <c r="AB48" s="22">
        <v>555.6</v>
      </c>
      <c r="AC48" s="22">
        <v>773.5</v>
      </c>
      <c r="AD48" s="11">
        <f t="shared" si="5"/>
        <v>4995.5</v>
      </c>
      <c r="AE48" s="11">
        <v>4995.5</v>
      </c>
      <c r="AF48" s="11">
        <v>0</v>
      </c>
      <c r="AG48" s="11">
        <v>0</v>
      </c>
      <c r="AH48" s="11">
        <f t="shared" si="6"/>
        <v>-34.5</v>
      </c>
      <c r="AI48" s="11">
        <f t="shared" si="7"/>
        <v>0</v>
      </c>
      <c r="AJ48" s="11">
        <f t="shared" si="8"/>
        <v>0</v>
      </c>
      <c r="AK48" s="11">
        <f t="shared" si="9"/>
        <v>0</v>
      </c>
      <c r="AL48" s="11">
        <f t="shared" si="10"/>
        <v>0</v>
      </c>
      <c r="AM48" s="11">
        <f t="shared" si="11"/>
        <v>0</v>
      </c>
      <c r="AN48" s="11">
        <f t="shared" si="12"/>
        <v>0</v>
      </c>
      <c r="AO48" s="11">
        <f t="shared" si="13"/>
        <v>-34.5</v>
      </c>
      <c r="AP48" s="11">
        <f t="shared" si="14"/>
        <v>-34.5</v>
      </c>
      <c r="AQ48" s="11">
        <f t="shared" si="15"/>
        <v>0</v>
      </c>
      <c r="AR48" s="11">
        <f t="shared" si="16"/>
        <v>0</v>
      </c>
      <c r="AS48" s="1">
        <v>100</v>
      </c>
      <c r="AT48" s="1">
        <v>100</v>
      </c>
      <c r="AZ48" s="1">
        <v>99.3</v>
      </c>
      <c r="BA48" s="1">
        <v>99.3</v>
      </c>
      <c r="BB48" s="1" t="s">
        <v>31</v>
      </c>
      <c r="BC48" s="1" t="s">
        <v>31</v>
      </c>
    </row>
    <row r="49" spans="1:55" ht="23.25" customHeight="1">
      <c r="A49" s="25" t="s">
        <v>66</v>
      </c>
      <c r="B49" s="25"/>
      <c r="C49" s="11"/>
      <c r="D49" s="11"/>
      <c r="E49" s="17"/>
      <c r="F49" s="17"/>
      <c r="G49" s="17"/>
      <c r="H49" s="11"/>
      <c r="I49" s="11"/>
      <c r="J49" s="11"/>
      <c r="K49" s="11"/>
      <c r="L49" s="11"/>
      <c r="M49" s="11"/>
      <c r="N49" s="17"/>
      <c r="O49" s="17"/>
      <c r="P49" s="17"/>
      <c r="Q49" s="18"/>
      <c r="R49" s="18"/>
      <c r="S49" s="11"/>
      <c r="T49" s="11"/>
      <c r="U49" s="11"/>
      <c r="V49" s="11"/>
      <c r="W49" s="11"/>
      <c r="X49" s="11"/>
      <c r="Y49" s="17"/>
      <c r="Z49" s="17"/>
      <c r="AA49" s="17"/>
      <c r="AB49" s="22"/>
      <c r="AC49" s="22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</row>
    <row r="50" spans="1:55" ht="17.100000000000001" customHeight="1">
      <c r="A50" s="14"/>
      <c r="B50" s="14" t="s">
        <v>30</v>
      </c>
      <c r="C50" s="10">
        <f t="shared" ref="C50:C51" si="17">D50+H50</f>
        <v>300</v>
      </c>
      <c r="D50" s="10">
        <v>0</v>
      </c>
      <c r="E50" s="10">
        <f t="shared" ref="E50:E51" si="18">F50+G50</f>
        <v>0</v>
      </c>
      <c r="F50" s="10"/>
      <c r="G50" s="10"/>
      <c r="H50" s="10">
        <f t="shared" ref="H50:H51" si="19">I50+J50+K50</f>
        <v>300</v>
      </c>
      <c r="I50" s="10">
        <v>300</v>
      </c>
      <c r="J50" s="10">
        <v>0</v>
      </c>
      <c r="K50" s="10">
        <v>0</v>
      </c>
      <c r="L50" s="10">
        <f t="shared" ref="L50:L51" si="20">M50+S50</f>
        <v>600</v>
      </c>
      <c r="M50" s="10">
        <v>0</v>
      </c>
      <c r="N50" s="10">
        <f t="shared" ref="N50:N51" si="21">O50+P50</f>
        <v>0</v>
      </c>
      <c r="O50" s="10"/>
      <c r="P50" s="10"/>
      <c r="Q50" s="10"/>
      <c r="R50" s="10"/>
      <c r="S50" s="10">
        <f t="shared" ref="S50:S51" si="22">T50+U50+V50</f>
        <v>600</v>
      </c>
      <c r="T50" s="20">
        <v>600</v>
      </c>
      <c r="U50" s="10">
        <v>0</v>
      </c>
      <c r="V50" s="10">
        <v>0</v>
      </c>
      <c r="W50" s="10">
        <f t="shared" ref="W50:W51" si="23">X50+AD50</f>
        <v>597.20000000000005</v>
      </c>
      <c r="X50" s="10">
        <v>0</v>
      </c>
      <c r="Y50" s="10">
        <f t="shared" ref="Y50:Y51" si="24">Z50+AA50</f>
        <v>0</v>
      </c>
      <c r="Z50" s="10"/>
      <c r="AA50" s="10"/>
      <c r="AB50" s="10"/>
      <c r="AC50" s="10"/>
      <c r="AD50" s="10">
        <f t="shared" ref="AD50:AD51" si="25">AE50+AF50+AG50</f>
        <v>597.20000000000005</v>
      </c>
      <c r="AE50" s="10">
        <v>597.20000000000005</v>
      </c>
      <c r="AF50" s="10">
        <v>0</v>
      </c>
      <c r="AG50" s="10">
        <v>0</v>
      </c>
      <c r="AH50" s="10">
        <f t="shared" ref="AH50:AH51" si="26">AI50+AO50</f>
        <v>-2.7999999999999545</v>
      </c>
      <c r="AI50" s="10">
        <f t="shared" ref="AI50:AI51" si="27">X50-M50</f>
        <v>0</v>
      </c>
      <c r="AJ50" s="10">
        <f t="shared" ref="AJ50:AJ51" si="28">AK50+AL50</f>
        <v>0</v>
      </c>
      <c r="AK50" s="10">
        <f t="shared" ref="AK50:AK51" si="29">Z50-O50</f>
        <v>0</v>
      </c>
      <c r="AL50" s="10">
        <f t="shared" ref="AL50:AL51" si="30">AA50-P50</f>
        <v>0</v>
      </c>
      <c r="AM50" s="10">
        <f t="shared" ref="AM50:AM51" si="31">AB50-Q50</f>
        <v>0</v>
      </c>
      <c r="AN50" s="10">
        <f t="shared" ref="AN50:AN51" si="32">AC50-R50</f>
        <v>0</v>
      </c>
      <c r="AO50" s="10">
        <f t="shared" ref="AO50:AO51" si="33">AP50+AQ50+AR50</f>
        <v>-2.7999999999999545</v>
      </c>
      <c r="AP50" s="10">
        <f t="shared" ref="AP50:AP51" si="34">AE50-T50</f>
        <v>-2.7999999999999545</v>
      </c>
      <c r="AQ50" s="10">
        <f t="shared" ref="AQ50:AQ51" si="35">AF50-U50</f>
        <v>0</v>
      </c>
      <c r="AR50" s="10">
        <f t="shared" ref="AR50:AR51" si="36">AG50-V50</f>
        <v>0</v>
      </c>
      <c r="AS50" s="4">
        <v>99.5</v>
      </c>
      <c r="AT50" s="4" t="s">
        <v>31</v>
      </c>
      <c r="AU50" s="4"/>
      <c r="AZ50" s="1">
        <v>99.5</v>
      </c>
      <c r="BA50" s="1">
        <v>99.5</v>
      </c>
      <c r="BB50" s="1" t="s">
        <v>31</v>
      </c>
      <c r="BC50" s="1" t="s">
        <v>31</v>
      </c>
    </row>
    <row r="51" spans="1:55" ht="17.100000000000001" customHeight="1">
      <c r="A51" s="15"/>
      <c r="B51" s="15" t="s">
        <v>32</v>
      </c>
      <c r="C51" s="11">
        <f t="shared" si="17"/>
        <v>51248</v>
      </c>
      <c r="D51" s="11">
        <v>51248</v>
      </c>
      <c r="E51" s="11">
        <f t="shared" si="18"/>
        <v>0</v>
      </c>
      <c r="F51" s="11"/>
      <c r="G51" s="11"/>
      <c r="H51" s="11">
        <f t="shared" si="19"/>
        <v>0</v>
      </c>
      <c r="I51" s="11">
        <v>0</v>
      </c>
      <c r="J51" s="11">
        <v>0</v>
      </c>
      <c r="K51" s="11">
        <v>0</v>
      </c>
      <c r="L51" s="11">
        <f t="shared" si="20"/>
        <v>51249.5</v>
      </c>
      <c r="M51" s="11">
        <v>51249.5</v>
      </c>
      <c r="N51" s="11">
        <f t="shared" si="21"/>
        <v>0</v>
      </c>
      <c r="O51" s="11"/>
      <c r="P51" s="11"/>
      <c r="Q51" s="11"/>
      <c r="R51" s="11"/>
      <c r="S51" s="11">
        <f t="shared" si="22"/>
        <v>0</v>
      </c>
      <c r="T51" s="21">
        <v>0</v>
      </c>
      <c r="U51" s="11">
        <v>0</v>
      </c>
      <c r="V51" s="11">
        <v>0</v>
      </c>
      <c r="W51" s="11">
        <f t="shared" si="23"/>
        <v>51249.5</v>
      </c>
      <c r="X51" s="11">
        <v>51249.5</v>
      </c>
      <c r="Y51" s="11">
        <f t="shared" si="24"/>
        <v>0</v>
      </c>
      <c r="Z51" s="11"/>
      <c r="AA51" s="11"/>
      <c r="AB51" s="11"/>
      <c r="AC51" s="11"/>
      <c r="AD51" s="11">
        <f t="shared" si="25"/>
        <v>0</v>
      </c>
      <c r="AE51" s="11">
        <v>0</v>
      </c>
      <c r="AF51" s="11">
        <v>0</v>
      </c>
      <c r="AG51" s="11">
        <v>0</v>
      </c>
      <c r="AH51" s="11">
        <f t="shared" si="26"/>
        <v>0</v>
      </c>
      <c r="AI51" s="11">
        <f t="shared" si="27"/>
        <v>0</v>
      </c>
      <c r="AJ51" s="11">
        <f t="shared" si="28"/>
        <v>0</v>
      </c>
      <c r="AK51" s="11">
        <f t="shared" si="29"/>
        <v>0</v>
      </c>
      <c r="AL51" s="11">
        <f t="shared" si="30"/>
        <v>0</v>
      </c>
      <c r="AM51" s="11">
        <f t="shared" si="31"/>
        <v>0</v>
      </c>
      <c r="AN51" s="11">
        <f t="shared" si="32"/>
        <v>0</v>
      </c>
      <c r="AO51" s="11">
        <f t="shared" si="33"/>
        <v>0</v>
      </c>
      <c r="AP51" s="11">
        <f t="shared" si="34"/>
        <v>0</v>
      </c>
      <c r="AQ51" s="11">
        <f t="shared" si="35"/>
        <v>0</v>
      </c>
      <c r="AR51" s="11">
        <f t="shared" si="36"/>
        <v>0</v>
      </c>
      <c r="AS51" s="1">
        <v>100</v>
      </c>
      <c r="AT51" s="1">
        <v>100</v>
      </c>
      <c r="AZ51" s="1" t="s">
        <v>31</v>
      </c>
      <c r="BA51" s="1" t="s">
        <v>31</v>
      </c>
      <c r="BB51" s="1" t="s">
        <v>31</v>
      </c>
      <c r="BC51" s="1" t="s">
        <v>31</v>
      </c>
    </row>
    <row r="52" spans="1:55" ht="15">
      <c r="A52" s="16"/>
      <c r="B52" s="16"/>
      <c r="C52" s="11"/>
      <c r="D52" s="11"/>
      <c r="E52" s="17"/>
      <c r="F52" s="17"/>
      <c r="G52" s="17"/>
      <c r="H52" s="11"/>
      <c r="I52" s="11"/>
      <c r="J52" s="11"/>
      <c r="K52" s="11"/>
      <c r="L52" s="11"/>
      <c r="M52" s="11"/>
      <c r="N52" s="17"/>
      <c r="O52" s="17"/>
      <c r="P52" s="17"/>
      <c r="Q52" s="18"/>
      <c r="R52" s="18"/>
      <c r="S52" s="11"/>
      <c r="T52" s="11"/>
      <c r="U52" s="11"/>
      <c r="V52" s="11"/>
      <c r="W52" s="11"/>
      <c r="X52" s="11"/>
      <c r="Y52" s="17"/>
      <c r="Z52" s="17"/>
      <c r="AA52" s="17"/>
      <c r="AB52" s="22"/>
      <c r="AC52" s="22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</row>
    <row r="53" spans="1:55" ht="17.100000000000001" customHeight="1">
      <c r="A53" s="16"/>
      <c r="B53" s="16" t="s">
        <v>67</v>
      </c>
      <c r="C53" s="11"/>
      <c r="D53" s="11"/>
      <c r="E53" s="17"/>
      <c r="F53" s="17"/>
      <c r="G53" s="17"/>
      <c r="H53" s="11"/>
      <c r="I53" s="11"/>
      <c r="J53" s="11"/>
      <c r="K53" s="11"/>
      <c r="L53" s="11"/>
      <c r="M53" s="11"/>
      <c r="N53" s="17"/>
      <c r="O53" s="17"/>
      <c r="P53" s="17"/>
      <c r="Q53" s="18"/>
      <c r="R53" s="18"/>
      <c r="S53" s="11"/>
      <c r="T53" s="11"/>
      <c r="U53" s="11"/>
      <c r="V53" s="11"/>
      <c r="W53" s="11"/>
      <c r="X53" s="11"/>
      <c r="Y53" s="17"/>
      <c r="Z53" s="17"/>
      <c r="AA53" s="17"/>
      <c r="AB53" s="22"/>
      <c r="AC53" s="22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</row>
    <row r="54" spans="1:55" ht="17.100000000000001" customHeight="1" thickBot="1">
      <c r="A54" s="16"/>
      <c r="B54" s="16" t="s">
        <v>68</v>
      </c>
      <c r="C54" s="11">
        <f t="shared" ref="C54" si="37">D54+H54</f>
        <v>191399.7</v>
      </c>
      <c r="D54" s="11">
        <v>190599.7</v>
      </c>
      <c r="E54" s="17">
        <v>131625.9</v>
      </c>
      <c r="F54" s="17">
        <v>120961.9</v>
      </c>
      <c r="G54" s="17">
        <v>10664</v>
      </c>
      <c r="H54" s="11">
        <f t="shared" ref="H54" si="38">I54+J54+K54</f>
        <v>800</v>
      </c>
      <c r="I54" s="11">
        <v>800</v>
      </c>
      <c r="J54" s="11">
        <v>0</v>
      </c>
      <c r="K54" s="11">
        <v>0</v>
      </c>
      <c r="L54" s="11">
        <f t="shared" ref="L54" si="39">M54+S54</f>
        <v>192790.8</v>
      </c>
      <c r="M54" s="11">
        <v>191630.8</v>
      </c>
      <c r="N54" s="17">
        <v>131625.9</v>
      </c>
      <c r="O54" s="17">
        <v>120961.9</v>
      </c>
      <c r="P54" s="17">
        <v>10664</v>
      </c>
      <c r="Q54" s="19">
        <v>1055.5999999999999</v>
      </c>
      <c r="R54" s="19">
        <v>0</v>
      </c>
      <c r="S54" s="11">
        <f t="shared" ref="S54" si="40">T54+U54+V54</f>
        <v>1160</v>
      </c>
      <c r="T54" s="21">
        <v>1160</v>
      </c>
      <c r="U54" s="11">
        <v>0</v>
      </c>
      <c r="V54" s="11">
        <v>0</v>
      </c>
      <c r="W54" s="11">
        <f t="shared" ref="W54" si="41">X54+AD54</f>
        <v>192787</v>
      </c>
      <c r="X54" s="11">
        <v>191630.8</v>
      </c>
      <c r="Y54" s="17">
        <v>131625.9</v>
      </c>
      <c r="Z54" s="17">
        <v>120961.9</v>
      </c>
      <c r="AA54" s="17">
        <v>10664</v>
      </c>
      <c r="AB54" s="22">
        <v>1055.5999999999999</v>
      </c>
      <c r="AC54" s="22">
        <v>0</v>
      </c>
      <c r="AD54" s="11">
        <f t="shared" ref="AD54" si="42">AE54+AF54+AG54</f>
        <v>1156.2</v>
      </c>
      <c r="AE54" s="11">
        <v>1156.2</v>
      </c>
      <c r="AF54" s="11">
        <v>0</v>
      </c>
      <c r="AG54" s="11">
        <v>0</v>
      </c>
      <c r="AH54" s="11">
        <f t="shared" ref="AH54" si="43">AI54+AO54</f>
        <v>-3.7999999999999545</v>
      </c>
      <c r="AI54" s="11">
        <f t="shared" ref="AI54" si="44">X54-M54</f>
        <v>0</v>
      </c>
      <c r="AJ54" s="11">
        <f t="shared" ref="AJ54" si="45">AK54+AL54</f>
        <v>0</v>
      </c>
      <c r="AK54" s="11">
        <f t="shared" ref="AK54" si="46">Z54-O54</f>
        <v>0</v>
      </c>
      <c r="AL54" s="11">
        <f t="shared" ref="AL54" si="47">AA54-P54</f>
        <v>0</v>
      </c>
      <c r="AM54" s="11">
        <f t="shared" ref="AM54" si="48">AB54-Q54</f>
        <v>0</v>
      </c>
      <c r="AN54" s="11">
        <f t="shared" ref="AN54" si="49">AC54-R54</f>
        <v>0</v>
      </c>
      <c r="AO54" s="11">
        <f t="shared" ref="AO54" si="50">AP54+AQ54+AR54</f>
        <v>-3.7999999999999545</v>
      </c>
      <c r="AP54" s="11">
        <f t="shared" ref="AP54" si="51">AE54-T54</f>
        <v>-3.7999999999999545</v>
      </c>
      <c r="AQ54" s="11">
        <f t="shared" ref="AQ54" si="52">AF54-U54</f>
        <v>0</v>
      </c>
      <c r="AR54" s="11">
        <f t="shared" ref="AR54" si="53">AG54-V54</f>
        <v>0</v>
      </c>
      <c r="AS54" s="1">
        <v>100</v>
      </c>
      <c r="AT54" s="1">
        <v>100</v>
      </c>
      <c r="AZ54" s="1">
        <v>99.7</v>
      </c>
      <c r="BA54" s="1">
        <v>99.7</v>
      </c>
      <c r="BB54" s="1" t="s">
        <v>31</v>
      </c>
      <c r="BC54" s="1" t="s">
        <v>31</v>
      </c>
    </row>
    <row r="55" spans="1:55">
      <c r="A55" s="12" t="s">
        <v>0</v>
      </c>
      <c r="B55" s="12"/>
      <c r="C55" s="13">
        <f>SUM(C17:C54)</f>
        <v>4014885.7</v>
      </c>
      <c r="D55" s="13">
        <f t="shared" ref="D55:V55" si="54">SUM(D17:D54)</f>
        <v>3851213.1</v>
      </c>
      <c r="E55" s="13">
        <f t="shared" si="54"/>
        <v>2191524.3000000003</v>
      </c>
      <c r="F55" s="13">
        <f t="shared" si="54"/>
        <v>2136104.5</v>
      </c>
      <c r="G55" s="13">
        <f t="shared" si="54"/>
        <v>55419.8</v>
      </c>
      <c r="H55" s="13">
        <f t="shared" si="54"/>
        <v>163672.59999999998</v>
      </c>
      <c r="I55" s="13">
        <f t="shared" si="54"/>
        <v>138182.5</v>
      </c>
      <c r="J55" s="13">
        <f t="shared" si="54"/>
        <v>24860.1</v>
      </c>
      <c r="K55" s="13">
        <f t="shared" si="54"/>
        <v>630</v>
      </c>
      <c r="L55" s="13">
        <f t="shared" si="54"/>
        <v>4068476.5999999996</v>
      </c>
      <c r="M55" s="13">
        <f t="shared" si="54"/>
        <v>3883311.9999999995</v>
      </c>
      <c r="N55" s="13">
        <f t="shared" si="54"/>
        <v>2191524.3000000003</v>
      </c>
      <c r="O55" s="13">
        <f t="shared" si="54"/>
        <v>2136104.5</v>
      </c>
      <c r="P55" s="13">
        <f t="shared" si="54"/>
        <v>55419.8</v>
      </c>
      <c r="Q55" s="13">
        <f t="shared" si="54"/>
        <v>16500.600000000002</v>
      </c>
      <c r="R55" s="13">
        <f t="shared" si="54"/>
        <v>9411</v>
      </c>
      <c r="S55" s="13">
        <f t="shared" si="54"/>
        <v>185164.6</v>
      </c>
      <c r="T55" s="13">
        <f t="shared" si="54"/>
        <v>159674.5</v>
      </c>
      <c r="U55" s="13">
        <f t="shared" si="54"/>
        <v>24860.1</v>
      </c>
      <c r="V55" s="13">
        <f t="shared" si="54"/>
        <v>630</v>
      </c>
      <c r="W55" s="13">
        <f t="shared" ref="W55" si="55">SUM(W17:W54)</f>
        <v>4065830.4000000018</v>
      </c>
      <c r="X55" s="13">
        <f t="shared" ref="X55" si="56">SUM(X17:X54)</f>
        <v>3883311.9999999995</v>
      </c>
      <c r="Y55" s="13">
        <f t="shared" ref="Y55" si="57">SUM(Y17:Y54)</f>
        <v>2191524.3000000003</v>
      </c>
      <c r="Z55" s="13">
        <f t="shared" ref="Z55" si="58">SUM(Z17:Z54)</f>
        <v>2136104.5</v>
      </c>
      <c r="AA55" s="13">
        <f t="shared" ref="AA55" si="59">SUM(AA17:AA54)</f>
        <v>55419.8</v>
      </c>
      <c r="AB55" s="13">
        <f t="shared" ref="AB55" si="60">SUM(AB17:AB54)</f>
        <v>16500.600000000002</v>
      </c>
      <c r="AC55" s="13">
        <f t="shared" ref="AC55" si="61">SUM(AC17:AC54)</f>
        <v>9411</v>
      </c>
      <c r="AD55" s="13">
        <f t="shared" ref="AD55" si="62">SUM(AD17:AD54)</f>
        <v>182518.40000000002</v>
      </c>
      <c r="AE55" s="13">
        <f t="shared" ref="AE55" si="63">SUM(AE17:AE54)</f>
        <v>159047.40000000002</v>
      </c>
      <c r="AF55" s="13">
        <f t="shared" ref="AF55" si="64">SUM(AF17:AF54)</f>
        <v>22874.100000000002</v>
      </c>
      <c r="AG55" s="13">
        <f t="shared" ref="AG55" si="65">SUM(AG17:AG54)</f>
        <v>596.9</v>
      </c>
      <c r="AH55" s="13">
        <f t="shared" ref="AH55" si="66">SUM(AH17:AH54)</f>
        <v>-2646.1999999999989</v>
      </c>
      <c r="AI55" s="13">
        <f t="shared" ref="AI55:AN55" si="67">SUM(AI17:AI48)</f>
        <v>0</v>
      </c>
      <c r="AJ55" s="13">
        <f t="shared" si="67"/>
        <v>0</v>
      </c>
      <c r="AK55" s="13">
        <f t="shared" si="67"/>
        <v>0</v>
      </c>
      <c r="AL55" s="13">
        <f t="shared" si="67"/>
        <v>0</v>
      </c>
      <c r="AM55" s="13">
        <f t="shared" si="67"/>
        <v>0</v>
      </c>
      <c r="AN55" s="13">
        <f t="shared" si="67"/>
        <v>0</v>
      </c>
      <c r="AO55" s="13">
        <f t="shared" ref="AO55" si="68">SUM(AO17:AO54)</f>
        <v>-2646.1999999999989</v>
      </c>
      <c r="AP55" s="13">
        <f t="shared" ref="AP55" si="69">SUM(AP17:AP54)</f>
        <v>-627.09999999999945</v>
      </c>
      <c r="AQ55" s="13">
        <f t="shared" ref="AQ55" si="70">SUM(AQ17:AQ54)</f>
        <v>-1985.9999999999995</v>
      </c>
      <c r="AR55" s="13">
        <f t="shared" ref="AR55" si="71">SUM(AR17:AR54)</f>
        <v>-33.100000000000023</v>
      </c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</row>
    <row r="56" spans="1:55">
      <c r="A56" s="63"/>
      <c r="B56" s="63"/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4"/>
      <c r="AB56" s="64"/>
      <c r="AC56" s="64"/>
      <c r="AD56" s="64"/>
      <c r="AE56" s="64"/>
      <c r="AF56" s="64"/>
      <c r="AG56" s="64"/>
      <c r="AH56" s="64"/>
      <c r="AI56" s="64"/>
      <c r="AJ56" s="64"/>
      <c r="AK56" s="64"/>
      <c r="AL56" s="64"/>
      <c r="AM56" s="64"/>
      <c r="AN56" s="64"/>
      <c r="AO56" s="64"/>
      <c r="AP56" s="64"/>
      <c r="AQ56" s="64"/>
      <c r="AR56" s="64"/>
      <c r="AS56" s="63"/>
      <c r="AT56" s="63"/>
      <c r="AU56" s="63"/>
      <c r="AV56" s="63"/>
      <c r="AW56" s="63"/>
      <c r="AX56" s="63"/>
      <c r="AY56" s="63"/>
      <c r="AZ56" s="63"/>
      <c r="BA56" s="63"/>
      <c r="BB56" s="63"/>
      <c r="BC56" s="63"/>
    </row>
    <row r="57" spans="1:55">
      <c r="A57" s="63"/>
      <c r="B57" s="63"/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4"/>
      <c r="AB57" s="64"/>
      <c r="AC57" s="64"/>
      <c r="AD57" s="64"/>
      <c r="AE57" s="64"/>
      <c r="AF57" s="64"/>
      <c r="AG57" s="64"/>
      <c r="AH57" s="64"/>
      <c r="AI57" s="64"/>
      <c r="AJ57" s="64"/>
      <c r="AK57" s="64"/>
      <c r="AL57" s="64"/>
      <c r="AM57" s="64"/>
      <c r="AN57" s="64"/>
      <c r="AO57" s="64"/>
      <c r="AP57" s="64"/>
      <c r="AQ57" s="64"/>
      <c r="AR57" s="64"/>
      <c r="AS57" s="63"/>
      <c r="AT57" s="63"/>
      <c r="AU57" s="63"/>
      <c r="AV57" s="63"/>
      <c r="AW57" s="63"/>
      <c r="AX57" s="63"/>
      <c r="AY57" s="63"/>
      <c r="AZ57" s="63"/>
      <c r="BA57" s="63"/>
      <c r="BB57" s="63"/>
      <c r="BC57" s="63"/>
    </row>
    <row r="59" spans="1:55">
      <c r="C59" s="7" t="s">
        <v>20</v>
      </c>
      <c r="D59" s="7"/>
      <c r="E59" s="7"/>
      <c r="F59" s="7"/>
      <c r="G59" s="7"/>
    </row>
    <row r="60" spans="1:55">
      <c r="C60" s="7"/>
      <c r="D60" s="7"/>
      <c r="E60" s="7"/>
      <c r="F60" s="7"/>
      <c r="G60" s="7"/>
    </row>
    <row r="61" spans="1:55">
      <c r="C61" s="7"/>
      <c r="D61" s="7"/>
      <c r="E61" s="7"/>
      <c r="F61" s="7"/>
      <c r="G61" s="7"/>
    </row>
    <row r="62" spans="1:55">
      <c r="C62" s="9" t="s">
        <v>27</v>
      </c>
      <c r="D62" s="7"/>
      <c r="E62" s="7"/>
      <c r="F62" s="7"/>
      <c r="G62" s="7"/>
    </row>
    <row r="63" spans="1:55">
      <c r="C63" s="9"/>
      <c r="D63" s="7"/>
      <c r="E63" s="7"/>
      <c r="F63" s="7"/>
      <c r="G63" s="7"/>
    </row>
    <row r="64" spans="1:55">
      <c r="C64" s="7"/>
      <c r="D64" s="7"/>
      <c r="E64" s="7"/>
      <c r="F64" s="7"/>
      <c r="G64" s="7"/>
    </row>
    <row r="65" spans="3:8">
      <c r="C65" t="s">
        <v>23</v>
      </c>
      <c r="D65" s="7"/>
      <c r="E65" s="7"/>
      <c r="F65" s="7"/>
      <c r="G65" s="7"/>
    </row>
    <row r="66" spans="3:8">
      <c r="C66"/>
      <c r="D66" s="7"/>
      <c r="E66" s="7"/>
      <c r="F66" s="7"/>
      <c r="G66" s="7"/>
    </row>
    <row r="67" spans="3:8">
      <c r="C67"/>
      <c r="D67" s="7"/>
      <c r="E67" s="7"/>
      <c r="F67" s="7"/>
      <c r="G67" s="7"/>
    </row>
    <row r="68" spans="3:8">
      <c r="C68" s="7" t="s">
        <v>21</v>
      </c>
      <c r="D68" s="7"/>
      <c r="E68" s="7"/>
      <c r="F68" s="7"/>
      <c r="G68" s="7"/>
    </row>
    <row r="69" spans="3:8">
      <c r="C69" s="7" t="s">
        <v>22</v>
      </c>
      <c r="D69" s="7"/>
      <c r="E69" s="7"/>
      <c r="F69" s="7"/>
      <c r="G69" s="7"/>
      <c r="H69" s="7"/>
    </row>
  </sheetData>
  <sheetProtection formatColumns="0" formatRows="0"/>
  <mergeCells count="77">
    <mergeCell ref="U1:V1"/>
    <mergeCell ref="A15:B15"/>
    <mergeCell ref="AU12:AY12"/>
    <mergeCell ref="AX13:AX14"/>
    <mergeCell ref="AY13:AY14"/>
    <mergeCell ref="W11:W14"/>
    <mergeCell ref="Y12:AC12"/>
    <mergeCell ref="C11:C14"/>
    <mergeCell ref="D11:K11"/>
    <mergeCell ref="L11:L14"/>
    <mergeCell ref="M12:M14"/>
    <mergeCell ref="I13:I14"/>
    <mergeCell ref="J13:J14"/>
    <mergeCell ref="Y13:Y14"/>
    <mergeCell ref="AH9:BC9"/>
    <mergeCell ref="AS10:BC10"/>
    <mergeCell ref="AS11:AS14"/>
    <mergeCell ref="AT11:BC11"/>
    <mergeCell ref="AT12:AT14"/>
    <mergeCell ref="AR13:AR14"/>
    <mergeCell ref="AH11:AH14"/>
    <mergeCell ref="AZ12:AZ14"/>
    <mergeCell ref="BA12:BC12"/>
    <mergeCell ref="AU13:AU14"/>
    <mergeCell ref="AV13:AW13"/>
    <mergeCell ref="BA13:BA14"/>
    <mergeCell ref="BB13:BB14"/>
    <mergeCell ref="BC13:BC14"/>
    <mergeCell ref="AH10:AR10"/>
    <mergeCell ref="AI11:AR11"/>
    <mergeCell ref="AP12:AR12"/>
    <mergeCell ref="AJ13:AJ14"/>
    <mergeCell ref="AK13:AL13"/>
    <mergeCell ref="AP13:AP14"/>
    <mergeCell ref="AQ13:AQ14"/>
    <mergeCell ref="AJ12:AN12"/>
    <mergeCell ref="AM13:AM14"/>
    <mergeCell ref="AN13:AN14"/>
    <mergeCell ref="AI12:AI14"/>
    <mergeCell ref="AO12:AO14"/>
    <mergeCell ref="A9:B14"/>
    <mergeCell ref="Z13:AA13"/>
    <mergeCell ref="X11:AG11"/>
    <mergeCell ref="X12:X14"/>
    <mergeCell ref="AE12:AG12"/>
    <mergeCell ref="AE13:AE14"/>
    <mergeCell ref="AF13:AF14"/>
    <mergeCell ref="AD12:AD14"/>
    <mergeCell ref="L9:V10"/>
    <mergeCell ref="W9:AG10"/>
    <mergeCell ref="AG13:AG14"/>
    <mergeCell ref="AB13:AB14"/>
    <mergeCell ref="AC13:AC14"/>
    <mergeCell ref="V13:V14"/>
    <mergeCell ref="S12:S14"/>
    <mergeCell ref="C9:K10"/>
    <mergeCell ref="D12:D14"/>
    <mergeCell ref="E13:E14"/>
    <mergeCell ref="F13:G13"/>
    <mergeCell ref="H12:H14"/>
    <mergeCell ref="I12:K12"/>
    <mergeCell ref="A3:V3"/>
    <mergeCell ref="A4:V4"/>
    <mergeCell ref="A5:V5"/>
    <mergeCell ref="A6:V6"/>
    <mergeCell ref="A16:B16"/>
    <mergeCell ref="K13:K14"/>
    <mergeCell ref="M11:V11"/>
    <mergeCell ref="T12:V12"/>
    <mergeCell ref="E12:G12"/>
    <mergeCell ref="N12:R12"/>
    <mergeCell ref="Q13:Q14"/>
    <mergeCell ref="R13:R14"/>
    <mergeCell ref="N13:N14"/>
    <mergeCell ref="O13:P13"/>
    <mergeCell ref="T13:T14"/>
    <mergeCell ref="U13:U14"/>
  </mergeCells>
  <phoneticPr fontId="2" type="noConversion"/>
  <printOptions horizontalCentered="1"/>
  <pageMargins left="0.19685039370078741" right="0" top="0.59055118110236227" bottom="0.19685039370078741" header="0.19685039370078741" footer="0.19685039370078741"/>
  <pageSetup paperSize="8" scale="61" fitToWidth="2" orientation="landscape" r:id="rId1"/>
  <headerFooter alignWithMargins="0"/>
  <colBreaks count="1" manualBreakCount="1">
    <brk id="22" max="6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Romana</vt:lpstr>
      <vt:lpstr>Romana!Область_печати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ECHEBICI</cp:lastModifiedBy>
  <cp:lastPrinted>2015-04-16T12:19:38Z</cp:lastPrinted>
  <dcterms:created xsi:type="dcterms:W3CDTF">2008-05-26T04:58:40Z</dcterms:created>
  <dcterms:modified xsi:type="dcterms:W3CDTF">2015-04-16T12:22:09Z</dcterms:modified>
</cp:coreProperties>
</file>